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1B326DC9-0148-4803-9471-1A5048B194CC}" xr6:coauthVersionLast="47" xr6:coauthVersionMax="47" xr10:uidLastSave="{00000000-0000-0000-0000-000000000000}"/>
  <bookViews>
    <workbookView xWindow="-108" yWindow="-108" windowWidth="23256" windowHeight="12456"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Lists!$S$3:$S$227</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Lists!$J$97:$J$135</definedName>
    <definedName name="OtherNonInterventions">Lists!$J$139:$J$157</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Lists!$S$4:$S$237</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Lists!$J$139:$J$155</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10" l="1"/>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7" i="10"/>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1" i="1"/>
  <c r="N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M82" i="10" l="1"/>
  <c r="L82" i="10"/>
  <c r="K82" i="10"/>
  <c r="H82" i="10"/>
  <c r="M45" i="10"/>
  <c r="L45" i="10"/>
  <c r="K45" i="10"/>
  <c r="H45" i="10"/>
  <c r="M8" i="10"/>
  <c r="L8" i="10"/>
  <c r="K8" i="10"/>
  <c r="H8" i="10"/>
  <c r="M35" i="10"/>
  <c r="L35" i="10"/>
  <c r="K35" i="10"/>
  <c r="H35" i="10"/>
  <c r="M56" i="10"/>
  <c r="L56" i="10"/>
  <c r="K56" i="10"/>
  <c r="H56" i="10"/>
  <c r="M75" i="10"/>
  <c r="L75" i="10"/>
  <c r="K75" i="10"/>
  <c r="H75" i="10"/>
  <c r="M71" i="10"/>
  <c r="L71" i="10"/>
  <c r="K71" i="10"/>
  <c r="H71" i="10"/>
  <c r="M18" i="10"/>
  <c r="L18" i="10"/>
  <c r="K18" i="10"/>
  <c r="H18" i="10"/>
  <c r="M68" i="10"/>
  <c r="L68" i="10"/>
  <c r="K68" i="10"/>
  <c r="H68" i="10"/>
  <c r="M86" i="10"/>
  <c r="L86" i="10"/>
  <c r="K86" i="10"/>
  <c r="H86" i="10"/>
  <c r="M54" i="10"/>
  <c r="L54" i="10"/>
  <c r="K54" i="10"/>
  <c r="H54" i="10"/>
  <c r="M31" i="10"/>
  <c r="L31" i="10"/>
  <c r="K31" i="10"/>
  <c r="H31" i="10"/>
  <c r="M57" i="10"/>
  <c r="L57" i="10"/>
  <c r="K57" i="10"/>
  <c r="H57" i="10"/>
  <c r="M43" i="10"/>
  <c r="L43" i="10"/>
  <c r="K43" i="10"/>
  <c r="H43" i="10"/>
  <c r="M61" i="10"/>
  <c r="L61" i="10"/>
  <c r="K61" i="10"/>
  <c r="H61" i="10"/>
  <c r="M72" i="10"/>
  <c r="L72" i="10"/>
  <c r="K72" i="10"/>
  <c r="H72" i="10"/>
  <c r="M53" i="10"/>
  <c r="L53" i="10"/>
  <c r="K53" i="10"/>
  <c r="H53" i="10"/>
  <c r="M40" i="10"/>
  <c r="L40" i="10"/>
  <c r="K40" i="10"/>
  <c r="H40" i="10"/>
  <c r="M65" i="10"/>
  <c r="L65" i="10"/>
  <c r="K65" i="10"/>
  <c r="H65" i="10"/>
  <c r="M23" i="10"/>
  <c r="L23" i="10"/>
  <c r="K23" i="10"/>
  <c r="H23" i="10"/>
  <c r="M39" i="10"/>
  <c r="L39" i="10"/>
  <c r="K39" i="10"/>
  <c r="H39" i="10"/>
  <c r="M78" i="10"/>
  <c r="L78" i="10"/>
  <c r="K78" i="10"/>
  <c r="H78" i="10"/>
  <c r="M62" i="10"/>
  <c r="L62" i="10"/>
  <c r="K62" i="10"/>
  <c r="H62" i="10"/>
  <c r="M49" i="10"/>
  <c r="L49" i="10"/>
  <c r="K49" i="10"/>
  <c r="H49" i="10"/>
  <c r="M76" i="10"/>
  <c r="L76" i="10"/>
  <c r="K76" i="10"/>
  <c r="H76" i="10"/>
  <c r="M44" i="10"/>
  <c r="L44" i="10"/>
  <c r="K44" i="10"/>
  <c r="H44" i="10"/>
  <c r="M58" i="10"/>
  <c r="L58" i="10"/>
  <c r="K58" i="10"/>
  <c r="H58" i="10"/>
  <c r="M41" i="10"/>
  <c r="L41" i="10"/>
  <c r="K41" i="10"/>
  <c r="H41" i="10"/>
  <c r="M9" i="10"/>
  <c r="L9" i="10"/>
  <c r="K9" i="10"/>
  <c r="H9" i="10"/>
  <c r="M21" i="10"/>
  <c r="L21" i="10"/>
  <c r="K21" i="10"/>
  <c r="H21" i="10"/>
  <c r="M52" i="10"/>
  <c r="L52" i="10"/>
  <c r="K52" i="10"/>
  <c r="H52" i="10"/>
  <c r="M27" i="10"/>
  <c r="L27" i="10"/>
  <c r="K27" i="10"/>
  <c r="H27" i="10"/>
  <c r="M51" i="10"/>
  <c r="L51" i="10"/>
  <c r="K51" i="10"/>
  <c r="H51" i="10"/>
  <c r="M15" i="10"/>
  <c r="L15" i="10"/>
  <c r="K15" i="10"/>
  <c r="H15" i="10"/>
  <c r="M67" i="10"/>
  <c r="L67" i="10"/>
  <c r="K67" i="10"/>
  <c r="H67" i="10"/>
  <c r="M64" i="10"/>
  <c r="L64" i="10"/>
  <c r="K64" i="10"/>
  <c r="H64" i="10"/>
  <c r="M74" i="10"/>
  <c r="L74" i="10"/>
  <c r="K74" i="10"/>
  <c r="H74" i="10"/>
  <c r="M73" i="10"/>
  <c r="L73" i="10"/>
  <c r="K73" i="10"/>
  <c r="H73" i="10"/>
  <c r="M22" i="10"/>
  <c r="L22" i="10"/>
  <c r="K22" i="10"/>
  <c r="H22" i="10"/>
  <c r="M85" i="10"/>
  <c r="L85" i="10"/>
  <c r="K85" i="10"/>
  <c r="H85" i="10"/>
  <c r="M46" i="10"/>
  <c r="L46" i="10"/>
  <c r="K46" i="10"/>
  <c r="H46" i="10"/>
  <c r="M24" i="10"/>
  <c r="L24" i="10"/>
  <c r="K24" i="10"/>
  <c r="H24" i="10"/>
  <c r="M42" i="10"/>
  <c r="L42" i="10"/>
  <c r="K42" i="10"/>
  <c r="H42" i="10"/>
  <c r="M26" i="10"/>
  <c r="L26" i="10"/>
  <c r="K26" i="10"/>
  <c r="H26" i="10"/>
  <c r="M32" i="10"/>
  <c r="L32" i="10"/>
  <c r="K32" i="10"/>
  <c r="H32" i="10"/>
  <c r="M83" i="10"/>
  <c r="L83" i="10"/>
  <c r="K83" i="10"/>
  <c r="H83" i="10"/>
  <c r="M50" i="10"/>
  <c r="L50" i="10"/>
  <c r="K50" i="10"/>
  <c r="H50" i="10"/>
  <c r="M66" i="10"/>
  <c r="L66" i="10"/>
  <c r="K66" i="10"/>
  <c r="H66" i="10"/>
  <c r="M55" i="10"/>
  <c r="L55" i="10"/>
  <c r="K55" i="10"/>
  <c r="H55" i="10"/>
  <c r="M81" i="10"/>
  <c r="L81" i="10"/>
  <c r="K81" i="10"/>
  <c r="H81" i="10"/>
  <c r="M36" i="10"/>
  <c r="L36" i="10"/>
  <c r="K36" i="10"/>
  <c r="H36" i="10"/>
  <c r="M88" i="10"/>
  <c r="L88" i="10"/>
  <c r="K88" i="10"/>
  <c r="H88" i="10"/>
  <c r="M34" i="10"/>
  <c r="L34" i="10"/>
  <c r="K34" i="10"/>
  <c r="H34" i="10"/>
  <c r="M59" i="10"/>
  <c r="L59" i="10"/>
  <c r="K59" i="10"/>
  <c r="H59" i="10"/>
  <c r="M38" i="10"/>
  <c r="L38" i="10"/>
  <c r="K38" i="10"/>
  <c r="H38" i="10"/>
  <c r="M47" i="10"/>
  <c r="L47" i="10"/>
  <c r="K47" i="10"/>
  <c r="H47" i="10"/>
  <c r="M70" i="10"/>
  <c r="L70" i="10"/>
  <c r="K70" i="10"/>
  <c r="H70" i="10"/>
  <c r="M30" i="10"/>
  <c r="L30" i="10"/>
  <c r="K30" i="10"/>
  <c r="H30" i="10"/>
  <c r="M37" i="10"/>
  <c r="L37" i="10"/>
  <c r="K37" i="10"/>
  <c r="H37" i="10"/>
  <c r="M12" i="10"/>
  <c r="L12" i="10"/>
  <c r="K12" i="10"/>
  <c r="H12" i="10"/>
  <c r="M25" i="10"/>
  <c r="L25" i="10"/>
  <c r="K25" i="10"/>
  <c r="H25" i="10"/>
  <c r="M87" i="10"/>
  <c r="L87" i="10"/>
  <c r="K87" i="10"/>
  <c r="H87" i="10"/>
  <c r="M10" i="10"/>
  <c r="L10" i="10"/>
  <c r="K10" i="10"/>
  <c r="H10" i="10"/>
  <c r="M77" i="10"/>
  <c r="L77" i="10"/>
  <c r="K77" i="10"/>
  <c r="H77" i="10"/>
  <c r="M84" i="10"/>
  <c r="L84" i="10"/>
  <c r="K84" i="10"/>
  <c r="H84" i="10"/>
  <c r="M63" i="10"/>
  <c r="L63" i="10"/>
  <c r="K63" i="10"/>
  <c r="H63" i="10"/>
  <c r="M48" i="10"/>
  <c r="L48" i="10"/>
  <c r="K48" i="10"/>
  <c r="H48" i="10"/>
  <c r="M60" i="10"/>
  <c r="L60" i="10"/>
  <c r="K60" i="10"/>
  <c r="H60" i="10"/>
  <c r="M28" i="10"/>
  <c r="L28" i="10"/>
  <c r="K28" i="10"/>
  <c r="H28" i="10"/>
  <c r="M79" i="10"/>
  <c r="L79" i="10"/>
  <c r="K79" i="10"/>
  <c r="H79" i="10"/>
  <c r="M80" i="10"/>
  <c r="L80" i="10"/>
  <c r="K80" i="10"/>
  <c r="H80" i="10"/>
  <c r="M11" i="10"/>
  <c r="L11" i="10"/>
  <c r="K11" i="10"/>
  <c r="H11" i="10"/>
  <c r="M29" i="10"/>
  <c r="L29" i="10"/>
  <c r="K29" i="10"/>
  <c r="H29" i="10"/>
  <c r="M14" i="10"/>
  <c r="L14" i="10"/>
  <c r="K14" i="10"/>
  <c r="H14" i="10"/>
  <c r="M17" i="10"/>
  <c r="L17" i="10"/>
  <c r="K17" i="10"/>
  <c r="H17" i="10"/>
  <c r="M13" i="10"/>
  <c r="L13" i="10"/>
  <c r="K13" i="10"/>
  <c r="H13" i="10"/>
  <c r="M33" i="10"/>
  <c r="L33" i="10"/>
  <c r="K33" i="10"/>
  <c r="H33" i="10"/>
  <c r="M20" i="10"/>
  <c r="L20" i="10"/>
  <c r="K20" i="10"/>
  <c r="H20" i="10"/>
  <c r="M7" i="10"/>
  <c r="L7" i="10"/>
  <c r="K7" i="10"/>
  <c r="H7" i="10"/>
  <c r="M16" i="10"/>
  <c r="L16" i="10"/>
  <c r="K16" i="10"/>
  <c r="H16" i="10"/>
  <c r="M19" i="10"/>
  <c r="L19" i="10"/>
  <c r="K19" i="10"/>
  <c r="H19" i="10"/>
  <c r="M69" i="10"/>
  <c r="L69" i="10"/>
  <c r="K69" i="10"/>
  <c r="H69" i="10"/>
  <c r="J82" i="10"/>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<sst xmlns="http://schemas.openxmlformats.org/spreadsheetml/2006/main" count="1684" uniqueCount="707">
  <si>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</si>
  <si>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</si>
  <si>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</si>
  <si>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</si>
  <si>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</si>
  <si>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</si>
  <si>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</si>
  <si>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</si>
  <si>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</si>
  <si>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</si>
  <si>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</si>
  <si>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</si>
  <si>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</si>
  <si>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</si>
  <si>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</si>
  <si>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</si>
  <si>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</si>
  <si>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</si>
  <si>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</si>
  <si>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</si>
  <si>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</si>
  <si>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</si>
  <si>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</si>
  <si>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</si>
  <si>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</si>
  <si>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</si>
  <si>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</si>
  <si>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</si>
  <si>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</si>
  <si>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</si>
  <si>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</si>
  <si>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</si>
  <si>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</si>
  <si>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</si>
  <si>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</si>
  <si>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</si>
  <si>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</si>
  <si>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</si>
  <si>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</si>
  <si>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</si>
  <si>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</si>
  <si>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</si>
  <si>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</si>
  <si>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</si>
  <si>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</si>
  <si>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</si>
  <si>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</si>
  <si>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</si>
  <si>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</si>
  <si>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</si>
  <si>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</si>
  <si>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</si>
  <si>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</si>
  <si>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</si>
  <si>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</si>
  <si>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</si>
  <si>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</si>
  <si>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</si>
  <si>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</si>
  <si>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</si>
  <si>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</si>
  <si>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</si>
  <si>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</si>
  <si>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</si>
  <si>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</si>
  <si>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</si>
  <si>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</si>
  <si>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</si>
  <si>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</si>
  <si>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</si>
  <si>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</si>
  <si>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</si>
  <si>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</si>
  <si>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</si>
  <si>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</si>
  <si>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</si>
  <si>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</si>
  <si>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</si>
  <si>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</si>
  <si>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</si>
  <si>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</si>
  <si>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</si>
  <si>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</si>
  <si>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</si>
  <si>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</si>
  <si>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</si>
  <si>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</si>
  <si>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</si>
  <si>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</si>
  <si>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</si>
  <si>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</si>
  <si>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</si>
  <si>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</si>
  <si>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</si>
  <si>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</si>
  <si>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</si>
  <si>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</si>
  <si>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</si>
  <si>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</si>
  <si>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</si>
  <si>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</si>
  <si>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</si>
  <si>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</si>
  <si>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</si>
  <si>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</si>
  <si>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</si>
  <si>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</si>
  <si>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</si>
  <si>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</si>
  <si>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</si>
  <si>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</si>
  <si>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</si>
  <si>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</si>
  <si>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</si>
  <si>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</si>
  <si>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</si>
  <si>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</si>
  <si>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</si>
  <si>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</si>
  <si>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</si>
  <si>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</si>
  <si>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</si>
  <si>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</si>
  <si>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</si>
  <si>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</si>
  <si>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</si>
  <si>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</si>
  <si>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</si>
  <si>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</si>
  <si>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</si>
  <si>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</si>
  <si>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</si>
  <si>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</si>
  <si>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</si>
  <si>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</si>
  <si>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</si>
  <si>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</si>
  <si>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</si>
  <si>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</si>
  <si>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</si>
  <si>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</si>
  <si>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</si>
  <si>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</si>
  <si>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</si>
  <si>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</si>
  <si>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</si>
  <si>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</si>
  <si>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</si>
  <si>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</si>
  <si>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</si>
  <si>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</si>
  <si>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</si>
  <si>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</si>
  <si>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</si>
  <si>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</si>
  <si>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</si>
  <si>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</si>
  <si>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</si>
  <si>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</si>
  <si>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</si>
  <si>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</si>
  <si>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</si>
  <si>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</si>
  <si>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</si>
  <si>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</si>
  <si>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</si>
  <si>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</si>
  <si>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</si>
  <si>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</si>
  <si>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</si>
  <si>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</si>
  <si>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</si>
  <si>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</si>
  <si>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</si>
  <si>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</si>
  <si>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</si>
  <si>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</si>
  <si>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</si>
  <si>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</si>
  <si>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</si>
  <si>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</si>
  <si>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</si>
  <si>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</si>
  <si>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</si>
  <si>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</si>
  <si>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</si>
  <si>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</si>
  <si>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</si>
  <si>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</si>
  <si>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</si>
  <si>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</si>
  <si>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</si>
  <si>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</si>
  <si>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</si>
  <si>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</si>
  <si>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</si>
  <si>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</si>
  <si>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</si>
  <si>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</si>
  <si>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</si>
  <si>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</si>
  <si>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</si>
  <si>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</si>
  <si>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</si>
  <si>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</si>
  <si>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</si>
  <si>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</si>
  <si>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</si>
  <si>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</si>
  <si>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</si>
  <si>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</si>
  <si>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</si>
  <si>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</si>
  <si>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</si>
  <si>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</si>
  <si>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</si>
  <si>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</si>
  <si>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</si>
  <si>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</si>
  <si>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</si>
  <si>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</si>
  <si>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</si>
  <si>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</si>
  <si>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</si>
  <si>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</si>
  <si>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</si>
  <si>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</si>
  <si>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</si>
  <si>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</si>
  <si>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</si>
  <si>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</si>
  <si>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</si>
  <si>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</si>
  <si>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</si>
  <si>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</si>
  <si>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</si>
  <si>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</si>
  <si>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</si>
  <si>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</si>
  <si>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</si>
  <si>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</si>
  <si>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</si>
  <si>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</si>
  <si>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</si>
  <si>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</si>
  <si>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</si>
  <si>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</si>
  <si>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</si>
  <si>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</si>
  <si>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</si>
  <si>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</si>
  <si>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</si>
  <si>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</si>
  <si>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</si>
  <si>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</si>
  <si>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</si>
  <si>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</si>
  <si>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</si>
  <si>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</si>
  <si>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</si>
  <si>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</si>
  <si>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</si>
  <si>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</si>
  <si>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</si>
  <si>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</si>
  <si>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</si>
  <si>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</si>
  <si>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</si>
  <si>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</si>
  <si>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</si>
  <si>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</si>
  <si>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</si>
  <si>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</si>
  <si>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</si>
  <si>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</si>
  <si>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</si>
  <si>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</si>
  <si>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</si>
  <si>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</si>
  <si>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</si>
  <si>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</si>
  <si>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</si>
  <si>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</si>
  <si>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</si>
  <si>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</si>
  <si>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</si>
  <si>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</si>
  <si>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</si>
  <si>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</si>
  <si>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</si>
  <si>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</si>
  <si>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</si>
  <si>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</si>
  <si>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</si>
  <si>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</si>
  <si>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</si>
  <si>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</si>
  <si>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</si>
  <si>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</si>
  <si>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</si>
  <si>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</si>
  <si>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</si>
  <si>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</si>
  <si>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</si>
  <si>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</si>
  <si>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</si>
  <si>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</si>
  <si>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</si>
  <si>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</si>
  <si>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</si>
  <si>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</si>
  <si>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</si>
  <si>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</si>
  <si>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</si>
  <si>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</si>
  <si>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</si>
  <si>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</si>
  <si>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</si>
  <si>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</si>
  <si>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</si>
  <si>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</si>
  <si>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</si>
  <si>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</si>
  <si>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</si>
  <si>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</si>
  <si>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</si>
  <si>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</si>
  <si>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</si>
  <si>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</si>
  <si>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</si>
  <si>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</si>
  <si>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</si>
  <si>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</si>
  <si>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</si>
  <si>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</si>
  <si>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</si>
  <si>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</si>
  <si>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</si>
  <si>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</si>
  <si>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</si>
  <si>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</si>
  <si>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</si>
  <si>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</si>
  <si>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</si>
  <si>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</si>
  <si>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</si>
  <si>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</si>
  <si>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</si>
  <si>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</si>
  <si>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</si>
  <si>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</si>
  <si>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</si>
  <si>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</si>
  <si>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</si>
  <si>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</si>
  <si>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</si>
  <si>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</si>
  <si>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</si>
  <si>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</si>
  <si>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</si>
  <si>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</si>
  <si>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</si>
  <si>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</si>
  <si>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</si>
  <si>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</si>
  <si>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</si>
  <si>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</si>
  <si>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</si>
  <si>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</si>
  <si>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</si>
  <si>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</si>
  <si>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</si>
  <si>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</si>
  <si>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</si>
  <si>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</si>
  <si>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</si>
  <si>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</si>
  <si>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</si>
  <si>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</si>
  <si>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</si>
  <si>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</si>
  <si>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</si>
  <si>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</si>
  <si>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</si>
  <si>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</si>
  <si>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</si>
  <si>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</si>
  <si>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</si>
  <si>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</si>
  <si>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</si>
  <si>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</si>
  <si>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</si>
  <si>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</si>
  <si>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</si>
  <si>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</si>
  <si>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</si>
  <si>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</si>
  <si>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</si>
  <si>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</si>
  <si>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</si>
  <si>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</si>
  <si>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</si>
  <si>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</si>
  <si>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</si>
  <si>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</si>
  <si>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</si>
  <si>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</si>
  <si>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</si>
  <si>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</si>
  <si>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</si>
  <si>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</si>
  <si>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</si>
  <si>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</si>
  <si>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</si>
  <si>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</si>
  <si>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</si>
  <si>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</si>
  <si>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</si>
  <si>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</si>
  <si>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</si>
  <si>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</si>
  <si>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</si>
  <si>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</si>
  <si>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</si>
  <si>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</si>
  <si>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</si>
  <si>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</si>
  <si>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</si>
  <si>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</si>
  <si>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</si>
  <si>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</si>
  <si>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</si>
  <si>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</si>
  <si>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</si>
  <si>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</si>
  <si>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</si>
  <si>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</si>
  <si>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</si>
  <si>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</si>
  <si>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</si>
  <si>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</si>
  <si>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</si>
  <si>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</si>
  <si>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</si>
  <si>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</si>
  <si>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</si>
  <si>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</si>
  <si>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</si>
  <si>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</si>
  <si>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</si>
  <si>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</si>
  <si>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</si>
  <si>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</si>
  <si>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</si>
  <si>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</si>
  <si>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</si>
  <si>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</si>
  <si>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</si>
  <si>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</si>
  <si>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</si>
  <si>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</si>
  <si>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</si>
  <si>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</si>
  <si>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</si>
  <si>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</si>
  <si>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</si>
  <si>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</si>
  <si>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</si>
  <si>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</si>
  <si>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</si>
  <si>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</si>
  <si>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</si>
  <si>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</si>
  <si>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</si>
  <si>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</si>
  <si>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</si>
  <si>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</si>
  <si>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</si>
  <si>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</si>
  <si>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</si>
  <si>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</si>
  <si>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</si>
  <si>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</si>
  <si>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</si>
  <si>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</si>
  <si>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</si>
  <si>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</si>
  <si>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</si>
  <si>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</si>
  <si>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</si>
  <si>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</si>
  <si>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</si>
  <si>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</si>
  <si>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</si>
  <si>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</si>
  <si>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</si>
  <si>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</si>
  <si>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</si>
  <si>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</si>
  <si>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</si>
  <si>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</si>
  <si>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</si>
  <si>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</si>
  <si>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</si>
  <si>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</si>
  <si>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</si>
  <si>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</si>
  <si>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</si>
  <si>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</si>
  <si>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</si>
  <si>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</si>
  <si>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</si>
  <si>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</si>
  <si>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</si>
  <si>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</si>
  <si>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</si>
  <si>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</si>
  <si>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</si>
  <si>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</si>
  <si>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</si>
  <si>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</si>
  <si>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</si>
  <si>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</si>
  <si>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</si>
  <si>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</si>
  <si>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</si>
  <si>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</si>
  <si>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</si>
  <si>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</si>
  <si>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</si>
  <si>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</si>
  <si>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</si>
  <si>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</si>
  <si>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</si>
  <si>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</si>
  <si>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</si>
  <si>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</si>
  <si>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</si>
  <si>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</si>
  <si>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</si>
  <si>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</si>
  <si>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</si>
  <si>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</si>
  <si>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</si>
  <si>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</si>
  <si>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</si>
  <si>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</si>
  <si>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</si>
  <si>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</si>
  <si>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</si>
  <si>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</si>
  <si>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</si>
  <si>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</si>
  <si>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</si>
  <si>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</si>
  <si>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</si>
  <si>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</si>
  <si>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</si>
  <si>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</si>
  <si>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</si>
  <si>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</si>
  <si>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</si>
  <si>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</si>
  <si>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</si>
  <si>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</si>
  <si>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</si>
  <si>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</si>
  <si>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</si>
  <si>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</si>
  <si>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</si>
  <si>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</si>
  <si>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</si>
  <si>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</si>
  <si>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</si>
  <si>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</si>
  <si>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</si>
  <si>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</si>
  <si>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</si>
  <si>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</si>
  <si>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</si>
  <si>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</si>
  <si>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</si>
  <si>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</si>
  <si>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</si>
  <si>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</si>
  <si>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</si>
  <si>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</si>
  <si>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</si>
  <si>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</si>
  <si>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</si>
  <si>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</si>
  <si>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</si>
  <si>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</si>
  <si>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</si>
  <si>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</si>
  <si>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</si>
  <si>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</si>
  <si>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</si>
  <si>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</si>
  <si>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</si>
  <si>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</si>
  <si>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</si>
  <si>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</si>
  <si>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</si>
  <si>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</si>
  <si>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</si>
  <si>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</si>
  <si>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</si>
  <si>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</si>
  <si>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</si>
  <si>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</si>
  <si>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</si>
  <si>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</si>
  <si>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</si>
  <si>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</si>
  <si>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</si>
  <si>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</si>
  <si>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</si>
  <si>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</si>
  <si>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</si>
  <si>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</si>
  <si>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</si>
  <si>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</si>
  <si>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</si>
  <si>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</si>
  <si>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</si>
  <si>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</si>
  <si>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</si>
  <si>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</si>
  <si>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</si>
  <si>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</si>
  <si>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</si>
  <si>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</si>
  <si>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</si>
  <si>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</si>
  <si>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</si>
  <si>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</si>
  <si>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</si>
  <si>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</si>
  <si>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</si>
  <si>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</si>
  <si>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</si>
  <si>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</si>
  <si>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</si>
  <si>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</si>
  <si>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</si>
  <si>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</si>
  <si>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</si>
  <si>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</si>
  <si>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</si>
  <si>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</si>
  <si>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</si>
  <si>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</si>
  <si>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</si>
  <si>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</si>
  <si>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</si>
  <si>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</si>
  <si>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</si>
  <si>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</si>
  <si>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</si>
  <si>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</si>
  <si>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</si>
  <si>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</si>
  <si>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</si>
  <si>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</si>
  <si>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</si>
  <si>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</si>
  <si>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</si>
  <si>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</si>
  <si>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</si>
  <si>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</si>
  <si>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</si>
  <si>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</si>
  <si>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</si>
  <si>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</si>
  <si>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</si>
  <si>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</si>
  <si>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</si>
  <si>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</si>
  <si>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</si>
  <si>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</si>
  <si>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</si>
  <si>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</si>
  <si>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</si>
  <si>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</si>
  <si>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</si>
  <si>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</si>
  <si>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</si>
  <si>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</si>
  <si>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</si>
  <si>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</si>
  <si>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</si>
  <si>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</si>
  <si>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</si>
  <si>
    <t>Medlin Treatment Center</t>
  </si>
  <si>
    <t>No - Absconded Supervision</t>
  </si>
  <si>
    <t>No - Administrative Discharge</t>
  </si>
  <si>
    <t>No - Detained for a Prior Event</t>
  </si>
  <si>
    <t>No - Detained for a New Offense/Violation</t>
  </si>
  <si>
    <t>No - Service Authorization Expired</t>
  </si>
  <si>
    <t>Angie Dahl</t>
  </si>
  <si>
    <t>Emotional Stability</t>
  </si>
  <si>
    <t>Clarity Counseling and Assesments</t>
  </si>
  <si>
    <t>Center for Safety and Healing</t>
  </si>
  <si>
    <t>Youth Evaluations</t>
  </si>
  <si>
    <t>EMS of Virginia</t>
  </si>
  <si>
    <t>Second Chances Comprehensive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</si>
</sst>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19">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60" xfId="0" applyBorder="1" applyAlignment="1">
      <alignment horizontal="left" vertical="center"/>
    </xf>
    <xf numFmtId="0" fontId="0" fillId="0" borderId="61"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241459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21875" customWidth="1"/>
    <col min="6" max="6" width="11.55468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CSU for the Month of "</f>
        <v xml:space="preserve">Billing by CSU for the Month of </v>
      </c>
      <c r="B3" s="326"/>
      <c r="C3" s="326"/>
      <c r="D3" s="326"/>
      <c r="E3" s="326"/>
      <c r="F3" s="326"/>
      <c r="G3" s="327">
        <f>Activity!J3</f>
        <v>45717</v>
      </c>
      <c r="H3" s="327"/>
      <c r="I3" s="328"/>
    </row>
    <row r="4" spans="1:9" ht="5.25" customHeight="1" x14ac:dyDescent="0.3">
      <c r="A4" s="143"/>
      <c r="B4" s="144"/>
      <c r="C4" s="144"/>
      <c r="D4" s="144"/>
      <c r="E4" s="144"/>
      <c r="F4" s="144"/>
      <c r="G4" s="144"/>
      <c r="H4" s="144"/>
      <c r="I4" s="145"/>
    </row>
    <row r="5" spans="1:9" ht="46.8" x14ac:dyDescent="0.3">
      <c r="A5" s="100" t="s">
        <v>5</v>
      </c>
      <c r="B5" s="101" t="s">
        <v>1</v>
      </c>
      <c r="C5" s="102" t="s">
        <v>13</v>
      </c>
      <c r="D5" s="103" t="s">
        <v>257</v>
      </c>
      <c r="E5" s="104" t="s">
        <v>258</v>
      </c>
      <c r="F5" s="91" t="s">
        <v>494</v>
      </c>
      <c r="G5" s="105" t="s">
        <v>259</v>
      </c>
      <c r="H5" s="104" t="s">
        <v>261</v>
      </c>
      <c r="I5" s="91" t="s">
        <v>260</v>
      </c>
    </row>
    <row r="6" spans="1:9" ht="15.6" x14ac:dyDescent="0.3">
      <c r="A6" s="137" t="s">
        <v>256</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 x14ac:dyDescent="0.35">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 x14ac:dyDescent="0.35">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 x14ac:dyDescent="0.35">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 x14ac:dyDescent="0.35">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 x14ac:dyDescent="0.35">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 x14ac:dyDescent="0.35">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 x14ac:dyDescent="0.35">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 x14ac:dyDescent="0.35">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 x14ac:dyDescent="0.35">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 x14ac:dyDescent="0.35">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 x14ac:dyDescent="0.35">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 x14ac:dyDescent="0.35">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 x14ac:dyDescent="0.35">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 x14ac:dyDescent="0.35">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 x14ac:dyDescent="0.35">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 x14ac:dyDescent="0.35">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 x14ac:dyDescent="0.35">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 x14ac:dyDescent="0.35">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 x14ac:dyDescent="0.35">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 x14ac:dyDescent="0.35">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 x14ac:dyDescent="0.35">
      <c r="A27" s="148" t="s">
        <v>226</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8"/>
      <c r="D30" s="418"/>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8"/>
      <c r="D35" s="418"/>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64</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101.25</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21875" bestFit="1" customWidth="1"/>
    <col min="3" max="3" width="13"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Category for the Month of "</f>
        <v xml:space="preserve">Billing by Category for the Month of </v>
      </c>
      <c r="B3" s="326"/>
      <c r="C3" s="326"/>
      <c r="D3" s="326"/>
      <c r="E3" s="326"/>
      <c r="F3" s="326"/>
      <c r="G3" s="327">
        <f>Activity!J3</f>
        <v>45717</v>
      </c>
      <c r="H3" s="327"/>
      <c r="I3" s="328"/>
    </row>
    <row r="4" spans="1:9" ht="5.25" customHeight="1" x14ac:dyDescent="0.3">
      <c r="A4" s="143"/>
      <c r="B4" s="144"/>
      <c r="C4" s="144"/>
      <c r="D4" s="144"/>
      <c r="E4" s="144"/>
      <c r="F4" s="144"/>
      <c r="G4" s="144"/>
      <c r="H4" s="144"/>
      <c r="I4" s="145"/>
    </row>
    <row r="5" spans="1:9" ht="62.4" x14ac:dyDescent="0.3">
      <c r="A5" s="100" t="s">
        <v>279</v>
      </c>
      <c r="B5" s="101" t="s">
        <v>1</v>
      </c>
      <c r="C5" s="102" t="s">
        <v>13</v>
      </c>
      <c r="D5" s="103" t="s">
        <v>257</v>
      </c>
      <c r="E5" s="104" t="s">
        <v>258</v>
      </c>
      <c r="F5" s="91" t="s">
        <v>494</v>
      </c>
      <c r="G5" s="105" t="s">
        <v>259</v>
      </c>
      <c r="H5" s="104" t="s">
        <v>261</v>
      </c>
      <c r="I5" s="91" t="s">
        <v>260</v>
      </c>
    </row>
    <row r="6" spans="1:9" ht="15.6" x14ac:dyDescent="0.3">
      <c r="A6" s="114" t="s">
        <v>256</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3">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3">
      <c r="A8" s="9" t="s">
        <v>171</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3">
      <c r="A9" s="9" t="s">
        <v>172</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3">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3">
      <c r="A11" s="9" t="s">
        <v>393</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3">
      <c r="A12" s="9" t="s">
        <v>394</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3">
      <c r="A13" s="9"/>
      <c r="B13" s="113"/>
      <c r="C13" s="29"/>
      <c r="D13" s="9"/>
      <c r="E13" s="9"/>
      <c r="F13" s="118"/>
      <c r="G13" s="9"/>
      <c r="H13" s="9"/>
      <c r="I13" s="9"/>
    </row>
    <row r="14" spans="1:9" x14ac:dyDescent="0.3">
      <c r="A14" s="9"/>
      <c r="B14" s="113"/>
      <c r="C14" s="29"/>
      <c r="D14" s="9"/>
      <c r="E14" s="9"/>
      <c r="F14" s="118"/>
      <c r="G14" s="9"/>
      <c r="H14" s="9"/>
      <c r="I14" s="9"/>
    </row>
    <row r="15" spans="1:9" x14ac:dyDescent="0.3">
      <c r="A15" s="9"/>
      <c r="B15" s="113"/>
      <c r="C15" s="29"/>
      <c r="D15" s="9"/>
      <c r="E15" s="9"/>
      <c r="F15" s="118"/>
      <c r="G15" s="9"/>
      <c r="H15" s="9"/>
      <c r="I15" s="9"/>
    </row>
    <row r="16" spans="1:9" x14ac:dyDescent="0.3">
      <c r="A16" s="9"/>
      <c r="B16" s="113"/>
      <c r="C16" s="29"/>
      <c r="D16" s="9"/>
      <c r="E16" s="9"/>
      <c r="F16" s="118"/>
      <c r="G16" s="9"/>
      <c r="H16" s="9"/>
      <c r="I16" s="9"/>
    </row>
    <row r="17" spans="1:9" x14ac:dyDescent="0.3">
      <c r="A17" s="9"/>
      <c r="B17" s="113"/>
      <c r="C17" s="29"/>
      <c r="D17" s="9"/>
      <c r="E17" s="9"/>
      <c r="F17" s="118"/>
      <c r="G17" s="9"/>
      <c r="H17" s="9"/>
      <c r="I17" s="9"/>
    </row>
    <row r="18" spans="1:9" x14ac:dyDescent="0.3">
      <c r="A18" s="9"/>
      <c r="B18" s="113"/>
      <c r="C18" s="29"/>
      <c r="D18" s="9"/>
      <c r="E18" s="9"/>
      <c r="F18" s="118"/>
      <c r="G18" s="9"/>
      <c r="H18" s="9"/>
      <c r="I18" s="9"/>
    </row>
    <row r="19" spans="1:9" x14ac:dyDescent="0.3">
      <c r="A19" s="9"/>
      <c r="B19" s="113"/>
      <c r="C19" s="29"/>
      <c r="D19" s="9"/>
      <c r="E19" s="9"/>
      <c r="F19" s="118"/>
      <c r="G19" s="9"/>
      <c r="H19" s="9"/>
      <c r="I19" s="9"/>
    </row>
    <row r="20" spans="1:9" x14ac:dyDescent="0.3">
      <c r="A20" s="9"/>
      <c r="B20" s="113"/>
      <c r="C20" s="29"/>
      <c r="D20" s="9"/>
      <c r="E20" s="9"/>
      <c r="F20" s="118"/>
      <c r="G20" s="9"/>
      <c r="H20" s="9"/>
      <c r="I20" s="9"/>
    </row>
    <row r="21" spans="1:9" x14ac:dyDescent="0.3">
      <c r="A21" s="9"/>
      <c r="B21" s="113"/>
      <c r="C21" s="29"/>
      <c r="D21" s="9"/>
      <c r="E21" s="9"/>
      <c r="F21" s="118"/>
      <c r="G21" s="9"/>
      <c r="H21" s="9"/>
      <c r="I21" s="9"/>
    </row>
    <row r="22" spans="1:9" x14ac:dyDescent="0.3">
      <c r="A22" s="9"/>
      <c r="B22" s="113"/>
      <c r="C22" s="29"/>
      <c r="D22" s="9"/>
      <c r="E22" s="9"/>
      <c r="F22" s="118"/>
      <c r="G22" s="9"/>
      <c r="H22" s="9"/>
      <c r="I22" s="9"/>
    </row>
    <row r="23" spans="1:9" x14ac:dyDescent="0.3">
      <c r="A23" s="9"/>
      <c r="B23" s="113"/>
      <c r="C23" s="29"/>
      <c r="D23" s="9"/>
      <c r="E23" s="9"/>
      <c r="F23" s="118"/>
      <c r="G23" s="9"/>
      <c r="H23" s="9"/>
      <c r="I23" s="9"/>
    </row>
    <row r="24" spans="1:9" x14ac:dyDescent="0.3">
      <c r="A24" s="9"/>
      <c r="B24" s="113"/>
      <c r="C24" s="29"/>
      <c r="D24" s="9"/>
      <c r="E24" s="9"/>
      <c r="F24" s="118"/>
      <c r="G24" s="9"/>
      <c r="H24" s="9"/>
      <c r="I24" s="9"/>
    </row>
    <row r="25" spans="1:9" x14ac:dyDescent="0.3">
      <c r="A25" s="9"/>
      <c r="B25" s="113"/>
      <c r="C25" s="29"/>
      <c r="D25" s="9"/>
      <c r="E25" s="9"/>
      <c r="F25" s="118"/>
      <c r="G25" s="9"/>
      <c r="H25" s="9"/>
      <c r="I25" s="9"/>
    </row>
    <row r="26" spans="1:9" x14ac:dyDescent="0.3">
      <c r="A26" s="9"/>
      <c r="B26" s="113"/>
      <c r="C26" s="29"/>
      <c r="D26" s="9"/>
      <c r="E26" s="9"/>
      <c r="F26" s="118"/>
      <c r="G26" s="9"/>
      <c r="H26" s="9"/>
      <c r="I26" s="9"/>
    </row>
    <row r="27" spans="1:9" x14ac:dyDescent="0.3">
      <c r="A27" s="9"/>
      <c r="B27" s="113"/>
      <c r="C27" s="29"/>
      <c r="D27" s="9"/>
      <c r="E27" s="9"/>
      <c r="F27" s="118"/>
      <c r="G27" s="9"/>
      <c r="H27" s="9"/>
      <c r="I27" s="9"/>
    </row>
    <row r="28" spans="1:9" x14ac:dyDescent="0.3">
      <c r="A28" s="9"/>
      <c r="B28" s="113"/>
      <c r="C28" s="29"/>
      <c r="D28" s="9"/>
      <c r="E28" s="9"/>
      <c r="F28" s="118"/>
      <c r="G28" s="9"/>
      <c r="H28" s="9"/>
      <c r="I28" s="9"/>
    </row>
    <row r="29" spans="1:9" x14ac:dyDescent="0.3">
      <c r="A29" s="9"/>
      <c r="B29" s="113"/>
      <c r="C29" s="29"/>
      <c r="D29" s="9"/>
      <c r="E29" s="9"/>
      <c r="F29" s="118"/>
      <c r="G29" s="9"/>
      <c r="H29" s="9"/>
      <c r="I29" s="9"/>
    </row>
    <row r="30" spans="1:9" x14ac:dyDescent="0.3">
      <c r="A30" s="9"/>
      <c r="B30" s="113"/>
      <c r="C30" s="29"/>
      <c r="D30" s="9"/>
      <c r="E30" s="9"/>
      <c r="F30" s="118"/>
      <c r="G30" s="9"/>
      <c r="H30" s="9"/>
      <c r="I30" s="9"/>
    </row>
    <row r="31" spans="1:9" x14ac:dyDescent="0.3">
      <c r="A31" s="9"/>
      <c r="B31" s="113"/>
      <c r="C31" s="29"/>
      <c r="D31" s="9"/>
      <c r="E31" s="9"/>
      <c r="F31" s="118"/>
      <c r="G31" s="9"/>
      <c r="H31" s="9"/>
      <c r="I31" s="9"/>
    </row>
    <row r="32" spans="1:9" x14ac:dyDescent="0.3">
      <c r="A32" s="9"/>
      <c r="B32" s="113"/>
      <c r="C32" s="29"/>
      <c r="D32" s="9"/>
      <c r="E32" s="9"/>
      <c r="F32" s="118"/>
      <c r="G32" s="9"/>
      <c r="H32" s="9"/>
      <c r="I32" s="9"/>
    </row>
    <row r="33" spans="1:9" x14ac:dyDescent="0.3">
      <c r="A33" s="9"/>
      <c r="B33" s="113"/>
      <c r="C33" s="29"/>
      <c r="D33" s="9"/>
      <c r="E33" s="9"/>
      <c r="F33" s="118"/>
      <c r="G33" s="9"/>
      <c r="H33" s="9"/>
      <c r="I33" s="9"/>
    </row>
    <row r="34" spans="1:9" x14ac:dyDescent="0.3">
      <c r="A34" s="9"/>
      <c r="B34" s="113"/>
      <c r="C34" s="29"/>
      <c r="D34" s="9"/>
      <c r="E34" s="9"/>
      <c r="F34" s="118"/>
      <c r="G34" s="9"/>
      <c r="H34" s="9"/>
      <c r="I34" s="9"/>
    </row>
    <row r="35" spans="1:9" x14ac:dyDescent="0.3">
      <c r="A35" s="9"/>
      <c r="B35" s="113"/>
      <c r="C35" s="29"/>
      <c r="D35" s="9"/>
      <c r="E35" s="9"/>
      <c r="F35" s="118"/>
      <c r="G35" s="9"/>
      <c r="H35" s="9"/>
      <c r="I35" s="9"/>
    </row>
    <row r="36" spans="1:9" x14ac:dyDescent="0.3">
      <c r="A36" s="9"/>
      <c r="B36" s="113"/>
      <c r="C36" s="29"/>
      <c r="D36" s="9"/>
      <c r="E36" s="9"/>
      <c r="F36" s="118"/>
      <c r="G36" s="9"/>
      <c r="H36" s="9"/>
      <c r="I36" s="9"/>
    </row>
    <row r="37" spans="1:9" x14ac:dyDescent="0.3">
      <c r="A37" s="9"/>
      <c r="B37" s="113"/>
      <c r="C37" s="29"/>
      <c r="D37" s="9"/>
      <c r="E37" s="9"/>
      <c r="F37" s="118"/>
      <c r="G37" s="9"/>
      <c r="H37" s="9"/>
      <c r="I37" s="9"/>
    </row>
    <row r="38" spans="1:9" x14ac:dyDescent="0.3">
      <c r="A38" s="9"/>
      <c r="B38" s="113"/>
      <c r="C38" s="29"/>
      <c r="D38" s="9"/>
      <c r="E38" s="9"/>
      <c r="F38" s="118"/>
      <c r="G38" s="9"/>
      <c r="H38" s="9"/>
      <c r="I38" s="9"/>
    </row>
    <row r="39" spans="1:9" x14ac:dyDescent="0.3">
      <c r="A39" s="9"/>
      <c r="B39" s="113"/>
      <c r="C39" s="29"/>
      <c r="D39" s="9"/>
      <c r="E39" s="9"/>
      <c r="F39" s="118"/>
      <c r="G39" s="9"/>
      <c r="H39" s="9"/>
      <c r="I39" s="9"/>
    </row>
    <row r="40" spans="1:9" x14ac:dyDescent="0.3">
      <c r="A40" s="9"/>
      <c r="B40" s="113"/>
      <c r="C40" s="29"/>
      <c r="D40" s="9"/>
      <c r="E40" s="9"/>
      <c r="F40" s="118"/>
      <c r="G40" s="9"/>
      <c r="H40" s="9"/>
      <c r="I40" s="9"/>
    </row>
    <row r="41" spans="1:9" x14ac:dyDescent="0.3">
      <c r="A41" s="9"/>
      <c r="B41" s="113"/>
      <c r="C41" s="29"/>
      <c r="D41" s="9"/>
      <c r="E41" s="9"/>
      <c r="F41" s="118"/>
      <c r="G41" s="9"/>
      <c r="H41" s="9"/>
      <c r="I41" s="9"/>
    </row>
    <row r="42" spans="1:9" x14ac:dyDescent="0.3">
      <c r="A42" s="9"/>
      <c r="B42" s="113"/>
      <c r="C42" s="29"/>
      <c r="D42" s="9"/>
      <c r="E42" s="9"/>
      <c r="F42" s="118"/>
      <c r="G42" s="9"/>
      <c r="H42" s="9"/>
      <c r="I42" s="9"/>
    </row>
    <row r="43" spans="1:9" x14ac:dyDescent="0.3">
      <c r="A43" s="9"/>
      <c r="B43" s="113"/>
      <c r="C43" s="29"/>
      <c r="D43" s="9"/>
      <c r="E43" s="9"/>
      <c r="F43" s="118"/>
      <c r="G43" s="9"/>
      <c r="H43" s="9"/>
      <c r="I43" s="9"/>
    </row>
    <row r="44" spans="1:9" x14ac:dyDescent="0.3">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21875" bestFit="1" customWidth="1"/>
    <col min="2" max="2" width="10.21875" bestFit="1" customWidth="1"/>
    <col min="3" max="3" width="11.21875" bestFit="1"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Sub-Category for the Month of "</f>
        <v xml:space="preserve">Billing by Sub-Category for the Month of </v>
      </c>
      <c r="B3" s="326"/>
      <c r="C3" s="326"/>
      <c r="D3" s="326"/>
      <c r="E3" s="326"/>
      <c r="F3" s="326"/>
      <c r="G3" s="327">
        <f>Activity!J3</f>
        <v>45717</v>
      </c>
      <c r="H3" s="327"/>
      <c r="I3" s="328"/>
    </row>
    <row r="4" spans="1:9" ht="5.25" customHeight="1" x14ac:dyDescent="0.3">
      <c r="A4" s="143"/>
      <c r="B4" s="144"/>
      <c r="C4" s="144"/>
      <c r="D4" s="144"/>
      <c r="E4" s="144"/>
      <c r="F4" s="144"/>
      <c r="G4" s="144"/>
      <c r="H4" s="144"/>
      <c r="I4" s="145"/>
    </row>
    <row r="5" spans="1:9" ht="62.4" x14ac:dyDescent="0.3">
      <c r="A5" s="100" t="s">
        <v>279</v>
      </c>
      <c r="B5" s="101" t="s">
        <v>1</v>
      </c>
      <c r="C5" s="102" t="s">
        <v>13</v>
      </c>
      <c r="D5" s="103" t="s">
        <v>257</v>
      </c>
      <c r="E5" s="104" t="s">
        <v>258</v>
      </c>
      <c r="F5" s="91" t="s">
        <v>493</v>
      </c>
      <c r="G5" s="105" t="s">
        <v>259</v>
      </c>
      <c r="H5" s="104" t="s">
        <v>261</v>
      </c>
      <c r="I5" s="91" t="s">
        <v>260</v>
      </c>
    </row>
    <row r="6" spans="1:9" ht="15.6" x14ac:dyDescent="0.3">
      <c r="A6" s="114" t="s">
        <v>256</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3">
      <c r="A7" s="9" t="s">
        <v>266</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3">
      <c r="A8" s="9" t="s">
        <v>297</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3">
      <c r="A9" s="9" t="s">
        <v>276</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3">
      <c r="A10" s="9" t="s">
        <v>298</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3">
      <c r="A11" s="9" t="s">
        <v>272</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3">
      <c r="A12" s="9" t="s">
        <v>299</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3">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3">
      <c r="A14" s="9" t="s">
        <v>225</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3">
      <c r="A15" s="9" t="s">
        <v>300</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3">
      <c r="A16" s="9" t="s">
        <v>196</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3">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3">
      <c r="A18" s="9" t="s">
        <v>190</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3">
      <c r="A19" s="9" t="s">
        <v>277</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3">
      <c r="A20" s="9" t="s">
        <v>301</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3">
      <c r="A21" s="9" t="s">
        <v>302</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3">
      <c r="A22" s="9" t="s">
        <v>270</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3">
      <c r="A23" s="9" t="s">
        <v>262</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3">
      <c r="A24" s="9" t="s">
        <v>303</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3">
      <c r="A25" s="9" t="s">
        <v>304</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3">
      <c r="A26" s="9" t="s">
        <v>489</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3">
      <c r="A27" s="9" t="s">
        <v>398</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3">
      <c r="A28" s="9" t="s">
        <v>399</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3">
      <c r="A29" s="9" t="s">
        <v>305</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3">
      <c r="A30" s="9" t="s">
        <v>306</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3">
      <c r="A31" s="9" t="s">
        <v>307</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3">
      <c r="A32" s="9" t="s">
        <v>188</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3">
      <c r="A33" s="9" t="s">
        <v>308</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3">
      <c r="A34" s="9" t="s">
        <v>271</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3">
      <c r="A35" s="9" t="s">
        <v>309</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3">
      <c r="A36" s="9" t="s">
        <v>310</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3">
      <c r="A37" s="9" t="s">
        <v>311</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3">
      <c r="A38" s="9" t="s">
        <v>265</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3">
      <c r="A39" s="9" t="s">
        <v>267</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3">
      <c r="A40" s="9" t="s">
        <v>271</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3">
      <c r="A41" s="9" t="s">
        <v>269</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3">
      <c r="A42" s="9" t="s">
        <v>278</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3">
      <c r="A43" s="9" t="s">
        <v>263</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3">
      <c r="A44" s="9" t="s">
        <v>264</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3">
      <c r="A45" s="9" t="s">
        <v>268</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E1" workbookViewId="0">
      <pane ySplit="6" topLeftCell="A7" activePane="bottomLeft" state="frozen"/>
      <selection pane="bottomLeft" activeCell="M11" sqref="M11"/>
    </sheetView>
  </sheetViews>
  <sheetFormatPr defaultRowHeight="14.4" x14ac:dyDescent="0.3"/>
  <cols>
    <col min="1" max="1" width="8.5546875" style="9" bestFit="1" customWidth="1"/>
    <col min="2" max="2" width="8.44140625" bestFit="1" customWidth="1"/>
    <col min="3" max="3" width="13.21875" customWidth="1"/>
    <col min="4" max="4" width="10.21875" customWidth="1"/>
    <col min="5" max="5" width="11.44140625" bestFit="1" customWidth="1"/>
    <col min="6" max="6" width="11.21875" bestFit="1" customWidth="1"/>
    <col min="7" max="7" width="51" bestFit="1" customWidth="1"/>
    <col min="8" max="8" width="9.77734375" style="127" bestFit="1" customWidth="1"/>
    <col min="9" max="9" width="14.5546875" hidden="1" customWidth="1"/>
    <col min="10" max="10" width="16.5546875" hidden="1" customWidth="1"/>
    <col min="11" max="11" width="39.77734375" bestFit="1" customWidth="1"/>
    <col min="12" max="12" width="37.77734375" customWidth="1"/>
    <col min="13" max="13" width="42.77734375" bestFit="1" customWidth="1"/>
  </cols>
  <sheetData>
    <row r="1" spans="1:13" ht="31.2" x14ac:dyDescent="0.6">
      <c r="A1" s="332">
        <f>Activity!L4</f>
        <v>0</v>
      </c>
      <c r="B1" s="333"/>
      <c r="C1" s="333"/>
      <c r="D1" s="333"/>
      <c r="E1" s="333"/>
      <c r="F1" s="333"/>
      <c r="G1" s="333"/>
      <c r="H1" s="333"/>
      <c r="I1" s="333"/>
      <c r="J1" s="333"/>
      <c r="K1" s="333"/>
      <c r="L1" s="333"/>
      <c r="M1" s="333"/>
    </row>
    <row r="2" spans="1:13" ht="5.25" customHeight="1" x14ac:dyDescent="0.3">
      <c r="A2" s="329"/>
      <c r="B2" s="330"/>
      <c r="C2" s="330"/>
      <c r="D2" s="330"/>
      <c r="E2" s="330"/>
      <c r="F2" s="330"/>
      <c r="G2" s="330"/>
      <c r="H2" s="330"/>
      <c r="I2" s="330"/>
      <c r="J2" s="330"/>
      <c r="K2" s="330"/>
      <c r="L2" s="330"/>
      <c r="M2" s="330"/>
    </row>
    <row r="3" spans="1:13" ht="25.8" x14ac:dyDescent="0.5">
      <c r="A3" s="334" t="str">
        <f>"Discharge Info for the Month of "</f>
        <v xml:space="preserve">Discharge Info for the Month of </v>
      </c>
      <c r="B3" s="335"/>
      <c r="C3" s="335"/>
      <c r="D3" s="335"/>
      <c r="E3" s="335"/>
      <c r="F3" s="335"/>
      <c r="G3" s="335"/>
      <c r="H3" s="335"/>
      <c r="I3" s="335"/>
      <c r="J3" s="335"/>
      <c r="K3" s="331">
        <f>Activity!J3</f>
        <v>45717</v>
      </c>
      <c r="L3" s="331"/>
      <c r="M3" s="331"/>
    </row>
    <row r="4" spans="1:13" ht="5.25" customHeight="1" x14ac:dyDescent="0.3">
      <c r="A4" s="329"/>
      <c r="B4" s="330"/>
      <c r="C4" s="330"/>
      <c r="D4" s="330"/>
      <c r="E4" s="330"/>
      <c r="F4" s="330"/>
      <c r="G4" s="330"/>
      <c r="H4" s="330"/>
      <c r="I4" s="330"/>
      <c r="J4" s="330"/>
      <c r="K4" s="330"/>
      <c r="L4" s="330"/>
      <c r="M4" s="330"/>
    </row>
    <row r="5" spans="1:13" ht="46.8" x14ac:dyDescent="0.3">
      <c r="A5" s="131" t="s">
        <v>380</v>
      </c>
      <c r="B5" s="131" t="s">
        <v>379</v>
      </c>
      <c r="C5" s="102" t="s">
        <v>490</v>
      </c>
      <c r="D5" s="100" t="s">
        <v>378</v>
      </c>
      <c r="E5" s="124" t="s">
        <v>6</v>
      </c>
      <c r="F5" s="124" t="s">
        <v>7</v>
      </c>
      <c r="G5" s="124" t="s">
        <v>10</v>
      </c>
      <c r="H5" s="125" t="s">
        <v>14</v>
      </c>
      <c r="I5" s="103" t="s">
        <v>235</v>
      </c>
      <c r="J5" s="91" t="s">
        <v>236</v>
      </c>
      <c r="K5" s="104" t="s">
        <v>237</v>
      </c>
      <c r="L5" s="105" t="s">
        <v>238</v>
      </c>
      <c r="M5" s="104" t="s">
        <v>18</v>
      </c>
    </row>
    <row r="6" spans="1:13" ht="15.6" x14ac:dyDescent="0.3">
      <c r="A6" s="132">
        <v>1</v>
      </c>
      <c r="B6" s="130"/>
      <c r="C6" s="116"/>
      <c r="D6" s="114"/>
      <c r="E6" s="114"/>
      <c r="F6" s="114"/>
      <c r="G6" s="114"/>
      <c r="H6" s="126"/>
      <c r="I6" s="117"/>
      <c r="J6" s="117"/>
      <c r="K6" s="117"/>
      <c r="L6" s="117"/>
      <c r="M6" s="117"/>
    </row>
    <row r="7" spans="1:13" x14ac:dyDescent="0.3">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IF(B7=0,"",VLOOKUP($B7,Activity!$A:$U,10,FALSE))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3">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IF(B10=0,"",VLOOKUP($B10,Activity!$A:$U,10,FALSE))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3">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IF(B9=0,"",VLOOKUP($B9,Activity!$A:$U,10,FALSE))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3">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IF(B10=0,"",VLOOKUP($B10,Activity!$A:$U,10,FALSE))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3">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IF(B11=0,"",VLOOKUP($B11,Activity!$A:$U,10,FALSE))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3">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IF(B12=0,"",VLOOKUP($B12,Activity!$A:$U,10,FALSE))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3">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IF(B13=0,"",VLOOKUP($B13,Activity!$A:$U,10,FALSE))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3">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IF(B14=0,"",VLOOKUP($B14,Activity!$A:$U,10,FALSE))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3">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IF(B15=0,"",VLOOKUP($B15,Activity!$A:$U,10,FALSE))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3">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IF(B16=0,"",VLOOKUP($B16,Activity!$A:$U,10,FALSE))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3">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IF(B17=0,"",VLOOKUP($B17,Activity!$A:$U,10,FALSE))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3">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IF(B110=0,"",VLOOKUP($B110,Activity!$A:$U,10,FALSE))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3">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IF(B19=0,"",VLOOKUP($B19,Activity!$A:$U,10,FALSE))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3">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IF(B20=0,"",VLOOKUP($B20,Activity!$A:$U,10,FALSE))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3">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IF(B21=0,"",VLOOKUP($B21,Activity!$A:$U,10,FALSE))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3">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IF(B22=0,"",VLOOKUP($B22,Activity!$A:$U,10,FALSE))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3">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IF(B23=0,"",VLOOKUP($B23,Activity!$A:$U,10,FALSE))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3">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IF(B24=0,"",VLOOKUP($B24,Activity!$A:$U,10,FALSE))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3">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IF(B25=0,"",VLOOKUP($B25,Activity!$A:$U,10,FALSE))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3">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IF(B26=0,"",VLOOKUP($B26,Activity!$A:$U,10,FALSE))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3">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IF(B27=0,"",VLOOKUP($B27,Activity!$A:$U,10,FALSE))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3">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IF(B210=0,"",VLOOKUP($B210,Activity!$A:$U,10,FALSE))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3">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IF(B29=0,"",VLOOKUP($B29,Activity!$A:$U,10,FALSE))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3">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IF(B30=0,"",VLOOKUP($B30,Activity!$A:$U,10,FALSE))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3">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IF(B31=0,"",VLOOKUP($B31,Activity!$A:$U,10,FALSE))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3">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IF(B32=0,"",VLOOKUP($B32,Activity!$A:$U,10,FALSE))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3">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IF(B33=0,"",VLOOKUP($B33,Activity!$A:$U,10,FALSE))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3">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IF(B34=0,"",VLOOKUP($B34,Activity!$A:$U,10,FALSE))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3">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IF(B35=0,"",VLOOKUP($B35,Activity!$A:$U,10,FALSE))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3">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IF(B36=0,"",VLOOKUP($B36,Activity!$A:$U,10,FALSE))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3">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IF(B37=0,"",VLOOKUP($B37,Activity!$A:$U,10,FALSE))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3">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IF(B310=0,"",VLOOKUP($B310,Activity!$A:$U,10,FALSE))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3">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IF(B39=0,"",VLOOKUP($B39,Activity!$A:$U,10,FALSE))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3">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IF(B40=0,"",VLOOKUP($B40,Activity!$A:$U,10,FALSE))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3">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IF(B41=0,"",VLOOKUP($B41,Activity!$A:$U,10,FALSE))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3">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IF(B42=0,"",VLOOKUP($B42,Activity!$A:$U,10,FALSE))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3">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IF(B43=0,"",VLOOKUP($B43,Activity!$A:$U,10,FALSE))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3">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IF(B44=0,"",VLOOKUP($B44,Activity!$A:$U,10,FALSE))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3">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IF(B45=0,"",VLOOKUP($B45,Activity!$A:$U,10,FALSE))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3">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IF(B46=0,"",VLOOKUP($B46,Activity!$A:$U,10,FALSE))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3">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IF(B47=0,"",VLOOKUP($B47,Activity!$A:$U,10,FALSE))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3">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IF(B410=0,"",VLOOKUP($B410,Activity!$A:$U,10,FALSE))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3">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IF(B49=0,"",VLOOKUP($B49,Activity!$A:$U,10,FALSE))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3">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IF(B50=0,"",VLOOKUP($B50,Activity!$A:$U,10,FALSE))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3">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IF(B51=0,"",VLOOKUP($B51,Activity!$A:$U,10,FALSE))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3">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IF(B52=0,"",VLOOKUP($B52,Activity!$A:$U,10,FALSE))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3">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IF(B53=0,"",VLOOKUP($B53,Activity!$A:$U,10,FALSE))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3">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IF(B54=0,"",VLOOKUP($B54,Activity!$A:$U,10,FALSE))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3">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IF(B55=0,"",VLOOKUP($B55,Activity!$A:$U,10,FALSE))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3">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IF(B56=0,"",VLOOKUP($B56,Activity!$A:$U,10,FALSE))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3">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IF(B57=0,"",VLOOKUP($B57,Activity!$A:$U,10,FALSE))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3">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IF(B510=0,"",VLOOKUP($B510,Activity!$A:$U,10,FALSE))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3">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IF(B59=0,"",VLOOKUP($B59,Activity!$A:$U,10,FALSE))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3">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IF(B60=0,"",VLOOKUP($B60,Activity!$A:$U,10,FALSE))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3">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IF(B61=0,"",VLOOKUP($B61,Activity!$A:$U,10,FALSE))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3">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IF(B62=0,"",VLOOKUP($B62,Activity!$A:$U,10,FALSE))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3">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IF(B63=0,"",VLOOKUP($B63,Activity!$A:$U,10,FALSE))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3">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IF(B64=0,"",VLOOKUP($B64,Activity!$A:$U,10,FALSE))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3">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IF(B65=0,"",VLOOKUP($B65,Activity!$A:$U,10,FALSE))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3">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IF(B66=0,"",VLOOKUP($B66,Activity!$A:$U,10,FALSE))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3">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IF(B67=0,"",VLOOKUP($B67,Activity!$A:$U,10,FALSE))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3">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IF(B610=0,"",VLOOKUP($B610,Activity!$A:$U,10,FALSE))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3">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IF(B69=0,"",VLOOKUP($B69,Activity!$A:$U,10,FALSE))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3">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IF(B70=0,"",VLOOKUP($B70,Activity!$A:$U,10,FALSE))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3">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IF(B71=0,"",VLOOKUP($B71,Activity!$A:$U,10,FALSE))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3">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IF(B72=0,"",VLOOKUP($B72,Activity!$A:$U,10,FALSE))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3">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IF(B73=0,"",VLOOKUP($B73,Activity!$A:$U,10,FALSE))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3">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IF(B74=0,"",VLOOKUP($B74,Activity!$A:$U,10,FALSE))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3">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IF(B75=0,"",VLOOKUP($B75,Activity!$A:$U,10,FALSE))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3">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IF(B76=0,"",VLOOKUP($B76,Activity!$A:$U,10,FALSE))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3">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IF(B77=0,"",VLOOKUP($B77,Activity!$A:$U,10,FALSE))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3">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IF(B710=0,"",VLOOKUP($B710,Activity!$A:$U,10,FALSE))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3">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IF(B79=0,"",VLOOKUP($B79,Activity!$A:$U,10,FALSE))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3">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IF(B100=0,"",VLOOKUP($B100,Activity!$A:$U,10,FALSE))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3">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IF(B101=0,"",VLOOKUP($B101,Activity!$A:$U,10,FALSE))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3">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IF(B102=0,"",VLOOKUP($B102,Activity!$A:$U,10,FALSE))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3">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IF(B103=0,"",VLOOKUP($B103,Activity!$A:$U,10,FALSE))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3">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IF(B104=0,"",VLOOKUP($B104,Activity!$A:$U,10,FALSE))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3">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IF(B105=0,"",VLOOKUP($B105,Activity!$A:$U,10,FALSE))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3">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IF(B106=0,"",VLOOKUP($B106,Activity!$A:$U,10,FALSE))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3">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IF(B107=0,"",VLOOKUP($B107,Activity!$A:$U,10,FALSE))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3">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IF(B1010=0,"",VLOOKUP($B1010,Activity!$A:$U,10,FALSE))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21875" bestFit="1" customWidth="1"/>
    <col min="3" max="3" width="4.44140625" style="9" bestFit="1" customWidth="1"/>
    <col min="4" max="4" width="10.5546875" bestFit="1" customWidth="1"/>
    <col min="5" max="5" width="10.2187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21875" bestFit="1" customWidth="1"/>
    <col min="12" max="12" width="11" style="29" bestFit="1" customWidth="1"/>
    <col min="13" max="13" width="10.77734375" bestFit="1" customWidth="1"/>
    <col min="14" max="14" width="15.44140625" style="29" bestFit="1" customWidth="1"/>
    <col min="15" max="15" width="12.21875" style="127" bestFit="1" customWidth="1"/>
    <col min="17" max="17" width="5" bestFit="1" customWidth="1"/>
  </cols>
  <sheetData>
    <row r="1" spans="1:17" ht="31.2" x14ac:dyDescent="0.6">
      <c r="B1" s="322">
        <f>Activity!L4</f>
        <v>0</v>
      </c>
      <c r="C1" s="323"/>
      <c r="D1" s="323"/>
      <c r="E1" s="323"/>
      <c r="F1" s="323"/>
      <c r="G1" s="323"/>
      <c r="H1" s="323"/>
      <c r="I1" s="323"/>
      <c r="J1" s="323"/>
      <c r="K1" s="324"/>
    </row>
    <row r="2" spans="1:17" ht="5.25" customHeight="1" x14ac:dyDescent="0.3">
      <c r="B2" s="141"/>
      <c r="C2" s="149"/>
      <c r="D2" s="112"/>
      <c r="E2" s="112"/>
      <c r="F2" s="112"/>
      <c r="G2" s="112"/>
      <c r="H2" s="112"/>
      <c r="I2" s="112"/>
      <c r="J2" s="112"/>
      <c r="K2" s="142"/>
    </row>
    <row r="3" spans="1:17" ht="25.8" x14ac:dyDescent="0.5">
      <c r="B3" s="336" t="str">
        <f>"Billing Import for the Month of "</f>
        <v xml:space="preserve">Billing Import for the Month of </v>
      </c>
      <c r="C3" s="337"/>
      <c r="D3" s="337"/>
      <c r="E3" s="337"/>
      <c r="F3" s="337"/>
      <c r="G3" s="337"/>
      <c r="H3" s="327">
        <f>Activity!J3</f>
        <v>45717</v>
      </c>
      <c r="I3" s="327"/>
      <c r="J3" s="253"/>
      <c r="K3" s="32"/>
    </row>
    <row r="4" spans="1:17" ht="5.25" customHeight="1" x14ac:dyDescent="0.3">
      <c r="B4" s="143"/>
      <c r="C4" s="150"/>
      <c r="D4" s="144"/>
      <c r="E4" s="144"/>
      <c r="F4" s="144"/>
      <c r="G4" s="144"/>
      <c r="H4" s="144"/>
      <c r="I4" s="144"/>
      <c r="J4" s="144"/>
      <c r="K4" s="145"/>
    </row>
    <row r="5" spans="1:17" s="151" customFormat="1" ht="28.8" x14ac:dyDescent="0.3">
      <c r="A5" s="151" t="s">
        <v>397</v>
      </c>
      <c r="B5" s="152" t="s">
        <v>0</v>
      </c>
      <c r="C5" s="152" t="s">
        <v>5</v>
      </c>
      <c r="D5" s="152" t="s">
        <v>6</v>
      </c>
      <c r="E5" s="152" t="s">
        <v>7</v>
      </c>
      <c r="F5" s="152" t="s">
        <v>396</v>
      </c>
      <c r="G5" s="152" t="s">
        <v>9</v>
      </c>
      <c r="H5" s="152" t="s">
        <v>279</v>
      </c>
      <c r="I5" s="152" t="s">
        <v>10</v>
      </c>
      <c r="J5" s="152" t="s">
        <v>17</v>
      </c>
      <c r="K5" s="152" t="s">
        <v>99</v>
      </c>
      <c r="L5" s="153" t="s">
        <v>11</v>
      </c>
      <c r="M5" s="154" t="s">
        <v>12</v>
      </c>
      <c r="N5" s="153" t="s">
        <v>13</v>
      </c>
      <c r="O5" s="155" t="s">
        <v>14</v>
      </c>
      <c r="P5" s="155" t="s">
        <v>435</v>
      </c>
      <c r="Q5" s="154" t="s">
        <v>18</v>
      </c>
    </row>
    <row r="6" spans="1:17"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8"/>
  <sheetViews>
    <sheetView topLeftCell="L98" zoomScale="85" zoomScaleNormal="85" workbookViewId="0">
      <selection activeCell="S125" sqref="S125"/>
    </sheetView>
  </sheetViews>
  <sheetFormatPr defaultColWidth="9.21875" defaultRowHeight="14.4" x14ac:dyDescent="0.3"/>
  <cols>
    <col min="1" max="1" width="32.5546875" style="82" customWidth="1"/>
    <col min="2" max="2" width="49.21875" style="82" bestFit="1" customWidth="1"/>
    <col min="3" max="3" width="2.77734375" style="82" customWidth="1"/>
    <col min="4" max="4" width="52.21875" style="82" bestFit="1" customWidth="1"/>
    <col min="5" max="5" width="2" style="82" customWidth="1"/>
    <col min="6" max="6" width="51" style="82" bestFit="1" customWidth="1"/>
    <col min="7" max="7" width="51" style="82" customWidth="1"/>
    <col min="8" max="8" width="0.77734375" style="82" customWidth="1"/>
    <col min="9" max="9" width="21.21875" style="82" customWidth="1"/>
    <col min="10" max="10" width="50" style="82" bestFit="1" customWidth="1"/>
    <col min="11" max="11" width="11" style="82" bestFit="1" customWidth="1"/>
    <col min="12" max="12" width="10.77734375" style="82" bestFit="1" customWidth="1"/>
    <col min="13" max="13" width="2.77734375" style="82" customWidth="1"/>
    <col min="14" max="14" width="24.21875" style="82" bestFit="1" customWidth="1"/>
    <col min="15" max="15" width="47.77734375" style="82" bestFit="1" customWidth="1"/>
    <col min="16" max="16" width="11" style="82" bestFit="1" customWidth="1"/>
    <col min="17" max="17" width="10.77734375" style="82" bestFit="1" customWidth="1"/>
    <col min="18" max="18" width="2.77734375" style="82" customWidth="1"/>
    <col min="19" max="19" width="48" style="82" bestFit="1" customWidth="1"/>
    <col min="20" max="20" width="2.77734375" style="82" customWidth="1"/>
    <col min="21" max="21" width="9.21875" style="82"/>
    <col min="22" max="22" width="2.77734375" style="82" customWidth="1"/>
    <col min="23" max="23" width="48.77734375" style="82" bestFit="1" customWidth="1"/>
    <col min="24" max="24" width="2.77734375" style="82" customWidth="1"/>
    <col min="25" max="25" width="17.77734375" style="82" bestFit="1" customWidth="1"/>
    <col min="26" max="26" width="2.77734375" style="82" customWidth="1"/>
    <col min="27" max="27" width="39.21875" style="82" bestFit="1" customWidth="1"/>
    <col min="28" max="28" width="2.77734375" style="82" customWidth="1"/>
    <col min="29" max="29" width="37.77734375" style="82" bestFit="1" customWidth="1"/>
    <col min="30" max="30" width="2.77734375" style="82" customWidth="1"/>
    <col min="31" max="31" width="9.21875" style="123"/>
    <col min="32" max="32" width="2.77734375" style="82" customWidth="1"/>
    <col min="33" max="16384" width="9.21875" style="82"/>
  </cols>
  <sheetData>
    <row r="3" spans="1:32" s="88" customFormat="1" x14ac:dyDescent="0.3">
      <c r="A3" s="239" t="s">
        <v>9</v>
      </c>
      <c r="B3" s="239" t="s">
        <v>232</v>
      </c>
      <c r="C3" s="82"/>
      <c r="D3" s="239" t="s">
        <v>213</v>
      </c>
      <c r="E3" s="82"/>
      <c r="F3" s="239" t="s">
        <v>10</v>
      </c>
      <c r="G3" s="239" t="s">
        <v>488</v>
      </c>
      <c r="H3" s="82"/>
      <c r="I3" s="83" t="s">
        <v>9</v>
      </c>
      <c r="J3" s="83" t="s">
        <v>10</v>
      </c>
      <c r="K3" s="83" t="s">
        <v>11</v>
      </c>
      <c r="L3" s="83" t="s">
        <v>12</v>
      </c>
      <c r="M3" s="82"/>
      <c r="N3" s="83" t="s">
        <v>279</v>
      </c>
      <c r="O3" s="83" t="s">
        <v>233</v>
      </c>
      <c r="P3" s="83" t="s">
        <v>11</v>
      </c>
      <c r="Q3" s="83" t="s">
        <v>12</v>
      </c>
      <c r="R3" s="82"/>
      <c r="S3" s="300" t="s">
        <v>690</v>
      </c>
      <c r="T3" s="82"/>
      <c r="U3" s="83" t="s">
        <v>234</v>
      </c>
      <c r="V3" s="82"/>
      <c r="W3" s="119" t="s">
        <v>236</v>
      </c>
      <c r="X3" s="82"/>
      <c r="Y3" s="119" t="s">
        <v>237</v>
      </c>
      <c r="Z3" s="82"/>
      <c r="AA3" s="119" t="s">
        <v>238</v>
      </c>
      <c r="AB3" s="82"/>
      <c r="AC3" s="119" t="s">
        <v>279</v>
      </c>
      <c r="AD3" s="82"/>
      <c r="AE3" s="57" t="s">
        <v>377</v>
      </c>
      <c r="AF3" s="82"/>
    </row>
    <row r="4" spans="1:32" x14ac:dyDescent="0.3">
      <c r="A4" s="282" t="s">
        <v>172</v>
      </c>
      <c r="B4" s="283" t="s">
        <v>173</v>
      </c>
      <c r="D4" s="225" t="s">
        <v>213</v>
      </c>
      <c r="F4" s="301" t="s">
        <v>428</v>
      </c>
      <c r="G4" s="302" t="s">
        <v>616</v>
      </c>
      <c r="I4" s="309" t="s">
        <v>634</v>
      </c>
      <c r="J4" s="305"/>
      <c r="K4" s="305"/>
      <c r="L4" s="306"/>
      <c r="N4" s="279" t="s">
        <v>288</v>
      </c>
      <c r="O4" s="280"/>
      <c r="P4" s="280"/>
      <c r="Q4" s="281"/>
      <c r="S4" s="277" t="s">
        <v>514</v>
      </c>
      <c r="U4" s="82" t="s">
        <v>117</v>
      </c>
      <c r="W4" s="82" t="s">
        <v>695</v>
      </c>
      <c r="Y4" s="82" t="s">
        <v>242</v>
      </c>
      <c r="AA4" s="128" t="s">
        <v>384</v>
      </c>
      <c r="AC4" s="82" t="s">
        <v>624</v>
      </c>
      <c r="AE4" s="123">
        <v>11</v>
      </c>
    </row>
    <row r="5" spans="1:32" x14ac:dyDescent="0.3">
      <c r="A5" s="282" t="s">
        <v>634</v>
      </c>
      <c r="B5" s="283" t="s">
        <v>634</v>
      </c>
      <c r="D5" s="226"/>
      <c r="F5" s="303" t="s">
        <v>177</v>
      </c>
      <c r="G5" s="302" t="s">
        <v>617</v>
      </c>
      <c r="I5" s="303"/>
      <c r="J5" s="308" t="s">
        <v>216</v>
      </c>
      <c r="K5" s="308">
        <v>375</v>
      </c>
      <c r="L5" s="302" t="s">
        <v>135</v>
      </c>
      <c r="N5" s="282"/>
      <c r="O5" s="277" t="s">
        <v>400</v>
      </c>
      <c r="P5" s="277">
        <v>55</v>
      </c>
      <c r="Q5" s="283" t="s">
        <v>140</v>
      </c>
      <c r="S5" s="277" t="s">
        <v>323</v>
      </c>
      <c r="U5" s="82" t="s">
        <v>103</v>
      </c>
      <c r="W5" s="82" t="s">
        <v>696</v>
      </c>
      <c r="Y5" s="82" t="s">
        <v>243</v>
      </c>
      <c r="AA5" s="128" t="s">
        <v>385</v>
      </c>
      <c r="AC5" s="82" t="s">
        <v>266</v>
      </c>
      <c r="AE5" s="123">
        <v>12</v>
      </c>
    </row>
    <row r="6" spans="1:32" x14ac:dyDescent="0.3">
      <c r="A6" s="282" t="s">
        <v>44</v>
      </c>
      <c r="B6" s="283" t="s">
        <v>395</v>
      </c>
      <c r="D6" s="84"/>
      <c r="F6" s="303" t="s">
        <v>424</v>
      </c>
      <c r="G6" s="302" t="s">
        <v>618</v>
      </c>
      <c r="I6" s="303"/>
      <c r="J6" s="308" t="s">
        <v>217</v>
      </c>
      <c r="K6" s="308">
        <v>750</v>
      </c>
      <c r="L6" s="302" t="s">
        <v>135</v>
      </c>
      <c r="N6" s="282"/>
      <c r="O6" s="277" t="s">
        <v>401</v>
      </c>
      <c r="P6" s="277">
        <v>52</v>
      </c>
      <c r="Q6" s="283" t="s">
        <v>140</v>
      </c>
      <c r="S6" s="277" t="s">
        <v>324</v>
      </c>
      <c r="W6" s="82" t="s">
        <v>441</v>
      </c>
      <c r="Y6" s="82" t="s">
        <v>244</v>
      </c>
      <c r="AA6" s="128" t="s">
        <v>386</v>
      </c>
      <c r="AC6" s="82" t="s">
        <v>171</v>
      </c>
      <c r="AE6" s="123">
        <v>13</v>
      </c>
    </row>
    <row r="7" spans="1:32" x14ac:dyDescent="0.3">
      <c r="A7" s="282" t="s">
        <v>181</v>
      </c>
      <c r="B7" s="283" t="s">
        <v>174</v>
      </c>
      <c r="D7" s="239" t="s">
        <v>433</v>
      </c>
      <c r="F7" s="303" t="s">
        <v>564</v>
      </c>
      <c r="G7" s="302" t="s">
        <v>618</v>
      </c>
      <c r="I7" s="303"/>
      <c r="J7" s="308" t="s">
        <v>218</v>
      </c>
      <c r="K7" s="308">
        <v>1050</v>
      </c>
      <c r="L7" s="302" t="s">
        <v>135</v>
      </c>
      <c r="N7" s="282"/>
      <c r="O7" s="277" t="s">
        <v>402</v>
      </c>
      <c r="P7" s="277">
        <v>57</v>
      </c>
      <c r="Q7" s="283" t="s">
        <v>133</v>
      </c>
      <c r="S7" s="278" t="s">
        <v>512</v>
      </c>
      <c r="W7" s="82" t="s">
        <v>697</v>
      </c>
      <c r="AA7" s="128" t="s">
        <v>387</v>
      </c>
      <c r="AC7" s="82" t="s">
        <v>623</v>
      </c>
      <c r="AE7" s="123">
        <v>14</v>
      </c>
    </row>
    <row r="8" spans="1:32" x14ac:dyDescent="0.3">
      <c r="A8" s="284" t="s">
        <v>633</v>
      </c>
      <c r="B8" s="287" t="s">
        <v>644</v>
      </c>
      <c r="D8" s="227" t="s">
        <v>117</v>
      </c>
      <c r="F8" s="303" t="s">
        <v>179</v>
      </c>
      <c r="G8" s="302" t="s">
        <v>616</v>
      </c>
      <c r="I8" s="303"/>
      <c r="J8" s="308" t="s">
        <v>178</v>
      </c>
      <c r="K8" s="308">
        <v>400</v>
      </c>
      <c r="L8" s="302" t="s">
        <v>134</v>
      </c>
      <c r="N8" s="284"/>
      <c r="O8" s="285"/>
      <c r="P8" s="286"/>
      <c r="Q8" s="287"/>
      <c r="S8" s="278" t="s">
        <v>645</v>
      </c>
      <c r="W8" s="82" t="s">
        <v>698</v>
      </c>
      <c r="AA8" s="128" t="s">
        <v>388</v>
      </c>
      <c r="AC8" s="82" t="s">
        <v>276</v>
      </c>
      <c r="AE8" s="123">
        <v>15</v>
      </c>
    </row>
    <row r="9" spans="1:32" x14ac:dyDescent="0.3">
      <c r="A9" s="284"/>
      <c r="B9" s="287"/>
      <c r="D9" s="228" t="s">
        <v>103</v>
      </c>
      <c r="F9" s="303" t="s">
        <v>400</v>
      </c>
      <c r="G9" s="302" t="s">
        <v>266</v>
      </c>
      <c r="I9" s="303"/>
      <c r="J9" s="308" t="s">
        <v>224</v>
      </c>
      <c r="K9" s="308">
        <v>2750</v>
      </c>
      <c r="L9" s="302" t="s">
        <v>135</v>
      </c>
      <c r="O9" s="87"/>
      <c r="P9" s="86"/>
      <c r="Q9" s="86"/>
      <c r="S9" s="278" t="s">
        <v>325</v>
      </c>
      <c r="W9" s="82" t="s">
        <v>240</v>
      </c>
      <c r="AA9" s="128" t="s">
        <v>389</v>
      </c>
      <c r="AC9" s="82" t="s">
        <v>298</v>
      </c>
      <c r="AE9" s="123">
        <v>16</v>
      </c>
    </row>
    <row r="10" spans="1:32" x14ac:dyDescent="0.3">
      <c r="A10" s="284"/>
      <c r="B10" s="287"/>
      <c r="D10" s="229"/>
      <c r="F10" s="303" t="s">
        <v>401</v>
      </c>
      <c r="G10" s="302" t="s">
        <v>266</v>
      </c>
      <c r="I10" s="303"/>
      <c r="J10" s="308" t="s">
        <v>185</v>
      </c>
      <c r="K10" s="308">
        <v>1500</v>
      </c>
      <c r="L10" s="302" t="s">
        <v>135</v>
      </c>
      <c r="N10" s="279" t="s">
        <v>289</v>
      </c>
      <c r="O10" s="288"/>
      <c r="P10" s="289"/>
      <c r="Q10" s="290"/>
      <c r="S10" s="277" t="s">
        <v>646</v>
      </c>
      <c r="W10" s="82" t="s">
        <v>442</v>
      </c>
      <c r="AA10" s="128" t="s">
        <v>390</v>
      </c>
      <c r="AC10" s="82" t="s">
        <v>626</v>
      </c>
      <c r="AE10" s="123">
        <v>17</v>
      </c>
    </row>
    <row r="11" spans="1:32" x14ac:dyDescent="0.3">
      <c r="F11" s="304" t="s">
        <v>402</v>
      </c>
      <c r="G11" s="302" t="s">
        <v>266</v>
      </c>
      <c r="I11" s="303"/>
      <c r="J11" s="308" t="s">
        <v>186</v>
      </c>
      <c r="K11" s="308">
        <v>1714</v>
      </c>
      <c r="L11" s="302" t="s">
        <v>135</v>
      </c>
      <c r="N11" s="282"/>
      <c r="O11" s="278" t="s">
        <v>575</v>
      </c>
      <c r="P11" s="277">
        <v>2271.15</v>
      </c>
      <c r="Q11" s="283" t="s">
        <v>134</v>
      </c>
      <c r="S11" s="277" t="s">
        <v>147</v>
      </c>
      <c r="W11" s="82" t="s">
        <v>239</v>
      </c>
      <c r="AA11" s="128" t="s">
        <v>391</v>
      </c>
      <c r="AC11" s="82" t="s">
        <v>45</v>
      </c>
      <c r="AE11" s="123">
        <v>18</v>
      </c>
    </row>
    <row r="12" spans="1:32" x14ac:dyDescent="0.3">
      <c r="A12" s="119" t="s">
        <v>279</v>
      </c>
      <c r="B12" s="119" t="s">
        <v>281</v>
      </c>
      <c r="D12" s="238" t="s">
        <v>20</v>
      </c>
      <c r="F12" s="304" t="s">
        <v>504</v>
      </c>
      <c r="G12" s="302" t="s">
        <v>45</v>
      </c>
      <c r="I12" s="303"/>
      <c r="J12" s="308" t="s">
        <v>128</v>
      </c>
      <c r="K12" s="308">
        <v>250</v>
      </c>
      <c r="L12" s="302" t="s">
        <v>133</v>
      </c>
      <c r="N12" s="282"/>
      <c r="O12" s="278" t="s">
        <v>206</v>
      </c>
      <c r="P12" s="291">
        <v>302</v>
      </c>
      <c r="Q12" s="292" t="s">
        <v>134</v>
      </c>
      <c r="S12" s="277" t="s">
        <v>700</v>
      </c>
      <c r="W12" s="82" t="s">
        <v>443</v>
      </c>
      <c r="AA12" s="128" t="s">
        <v>392</v>
      </c>
      <c r="AC12" s="82" t="s">
        <v>300</v>
      </c>
      <c r="AE12" s="123">
        <v>19</v>
      </c>
    </row>
    <row r="13" spans="1:32" x14ac:dyDescent="0.3">
      <c r="A13" s="279" t="s">
        <v>624</v>
      </c>
      <c r="B13" s="230"/>
      <c r="D13" s="296" t="s">
        <v>635</v>
      </c>
      <c r="F13" s="304" t="s">
        <v>562</v>
      </c>
      <c r="G13" s="302" t="s">
        <v>619</v>
      </c>
      <c r="I13" s="303"/>
      <c r="J13" s="308" t="s">
        <v>500</v>
      </c>
      <c r="K13" s="308">
        <v>1850</v>
      </c>
      <c r="L13" s="302" t="s">
        <v>135</v>
      </c>
      <c r="N13" s="284"/>
      <c r="O13" s="293" t="s">
        <v>528</v>
      </c>
      <c r="P13" s="286">
        <v>360</v>
      </c>
      <c r="Q13" s="294" t="s">
        <v>632</v>
      </c>
      <c r="S13" s="277" t="s">
        <v>647</v>
      </c>
      <c r="W13" s="82" t="s">
        <v>699</v>
      </c>
      <c r="AC13" s="82" t="s">
        <v>620</v>
      </c>
      <c r="AE13" s="123">
        <v>20</v>
      </c>
    </row>
    <row r="14" spans="1:32" x14ac:dyDescent="0.3">
      <c r="A14" s="282" t="s">
        <v>266</v>
      </c>
      <c r="B14" s="299" t="s">
        <v>288</v>
      </c>
      <c r="D14" s="296" t="s">
        <v>636</v>
      </c>
      <c r="F14" s="304" t="s">
        <v>532</v>
      </c>
      <c r="G14" s="302" t="s">
        <v>620</v>
      </c>
      <c r="I14" s="303"/>
      <c r="J14" s="308" t="s">
        <v>479</v>
      </c>
      <c r="K14" s="308">
        <v>1395</v>
      </c>
      <c r="L14" s="302" t="s">
        <v>135</v>
      </c>
      <c r="O14" s="87"/>
      <c r="P14" s="86"/>
      <c r="Q14" s="86"/>
      <c r="S14" s="277" t="s">
        <v>326</v>
      </c>
      <c r="W14" s="82" t="s">
        <v>444</v>
      </c>
      <c r="AC14" s="82" t="s">
        <v>196</v>
      </c>
      <c r="AE14" s="123">
        <v>21</v>
      </c>
    </row>
    <row r="15" spans="1:32" x14ac:dyDescent="0.3">
      <c r="A15" s="282" t="s">
        <v>171</v>
      </c>
      <c r="B15" s="230"/>
      <c r="D15" s="296" t="s">
        <v>637</v>
      </c>
      <c r="F15" s="304" t="s">
        <v>531</v>
      </c>
      <c r="G15" s="302" t="s">
        <v>620</v>
      </c>
      <c r="I15" s="303"/>
      <c r="J15" s="308" t="s">
        <v>597</v>
      </c>
      <c r="K15" s="308">
        <v>1645</v>
      </c>
      <c r="L15" s="302" t="s">
        <v>135</v>
      </c>
      <c r="N15" s="279" t="s">
        <v>295</v>
      </c>
      <c r="O15" s="288"/>
      <c r="P15" s="289"/>
      <c r="Q15" s="290"/>
      <c r="S15" s="278" t="s">
        <v>327</v>
      </c>
      <c r="W15" s="82" t="s">
        <v>241</v>
      </c>
      <c r="AC15" s="82" t="s">
        <v>60</v>
      </c>
      <c r="AE15" s="123">
        <v>22</v>
      </c>
    </row>
    <row r="16" spans="1:32" x14ac:dyDescent="0.3">
      <c r="A16" s="282" t="s">
        <v>623</v>
      </c>
      <c r="B16" s="230" t="s">
        <v>289</v>
      </c>
      <c r="D16" s="296" t="s">
        <v>638</v>
      </c>
      <c r="F16" s="304" t="s">
        <v>511</v>
      </c>
      <c r="G16" s="302" t="s">
        <v>619</v>
      </c>
      <c r="I16" s="303"/>
      <c r="J16" s="308" t="s">
        <v>480</v>
      </c>
      <c r="K16" s="308">
        <v>1928</v>
      </c>
      <c r="L16" s="302" t="s">
        <v>135</v>
      </c>
      <c r="N16" s="282"/>
      <c r="O16" s="278" t="s">
        <v>570</v>
      </c>
      <c r="P16" s="277">
        <v>112</v>
      </c>
      <c r="Q16" s="283" t="s">
        <v>133</v>
      </c>
      <c r="S16" s="278" t="s">
        <v>148</v>
      </c>
      <c r="AC16" s="82" t="s">
        <v>190</v>
      </c>
      <c r="AE16" s="123">
        <v>23</v>
      </c>
    </row>
    <row r="17" spans="1:31" x14ac:dyDescent="0.3">
      <c r="A17" s="282" t="s">
        <v>276</v>
      </c>
      <c r="B17" s="230" t="s">
        <v>295</v>
      </c>
      <c r="D17" s="296" t="s">
        <v>639</v>
      </c>
      <c r="F17" s="304" t="s">
        <v>410</v>
      </c>
      <c r="G17" s="302" t="s">
        <v>196</v>
      </c>
      <c r="I17" s="303"/>
      <c r="J17" s="308" t="s">
        <v>481</v>
      </c>
      <c r="K17" s="308">
        <v>190</v>
      </c>
      <c r="L17" s="302" t="s">
        <v>133</v>
      </c>
      <c r="N17" s="282"/>
      <c r="O17" s="278" t="s">
        <v>571</v>
      </c>
      <c r="P17" s="277">
        <v>150</v>
      </c>
      <c r="Q17" s="283" t="s">
        <v>133</v>
      </c>
      <c r="S17" s="278" t="s">
        <v>648</v>
      </c>
      <c r="AC17" s="82" t="s">
        <v>277</v>
      </c>
      <c r="AE17" s="123">
        <v>24</v>
      </c>
    </row>
    <row r="18" spans="1:31" x14ac:dyDescent="0.3">
      <c r="A18" s="282" t="s">
        <v>298</v>
      </c>
      <c r="B18" s="230" t="s">
        <v>312</v>
      </c>
      <c r="D18" s="296" t="s">
        <v>640</v>
      </c>
      <c r="F18" s="303" t="s">
        <v>565</v>
      </c>
      <c r="G18" s="302" t="s">
        <v>298</v>
      </c>
      <c r="I18" s="303"/>
      <c r="J18" s="308" t="s">
        <v>604</v>
      </c>
      <c r="K18" s="308">
        <v>275</v>
      </c>
      <c r="L18" s="302" t="s">
        <v>135</v>
      </c>
      <c r="N18" s="282"/>
      <c r="O18" s="278" t="s">
        <v>572</v>
      </c>
      <c r="P18" s="291">
        <v>100</v>
      </c>
      <c r="Q18" s="292" t="s">
        <v>133</v>
      </c>
      <c r="S18" s="278" t="s">
        <v>328</v>
      </c>
      <c r="AC18" s="82" t="s">
        <v>625</v>
      </c>
      <c r="AE18" s="123">
        <v>25</v>
      </c>
    </row>
    <row r="19" spans="1:31" x14ac:dyDescent="0.3">
      <c r="A19" s="282" t="s">
        <v>626</v>
      </c>
      <c r="B19" s="230" t="s">
        <v>290</v>
      </c>
      <c r="D19" s="296" t="s">
        <v>641</v>
      </c>
      <c r="F19" s="303" t="s">
        <v>566</v>
      </c>
      <c r="G19" s="302" t="s">
        <v>298</v>
      </c>
      <c r="I19" s="265"/>
      <c r="J19" s="267"/>
      <c r="K19" s="267"/>
      <c r="L19" s="268"/>
      <c r="N19" s="284"/>
      <c r="O19" s="293"/>
      <c r="P19" s="286"/>
      <c r="Q19" s="294"/>
      <c r="S19" s="278" t="s">
        <v>329</v>
      </c>
      <c r="AC19" s="82" t="s">
        <v>588</v>
      </c>
      <c r="AE19" s="123">
        <v>26</v>
      </c>
    </row>
    <row r="20" spans="1:31" x14ac:dyDescent="0.3">
      <c r="A20" s="282" t="s">
        <v>45</v>
      </c>
      <c r="B20" s="230" t="s">
        <v>314</v>
      </c>
      <c r="D20" s="296" t="s">
        <v>642</v>
      </c>
      <c r="F20" s="304" t="s">
        <v>567</v>
      </c>
      <c r="G20" s="302" t="s">
        <v>298</v>
      </c>
      <c r="I20" s="265"/>
      <c r="J20" s="266"/>
      <c r="K20" s="267"/>
      <c r="L20" s="268"/>
      <c r="O20" s="87"/>
      <c r="P20" s="86"/>
      <c r="Q20" s="86"/>
      <c r="S20" s="278" t="s">
        <v>649</v>
      </c>
      <c r="AC20" s="82" t="s">
        <v>44</v>
      </c>
      <c r="AE20" s="123">
        <v>27</v>
      </c>
    </row>
    <row r="21" spans="1:31" x14ac:dyDescent="0.3">
      <c r="A21" s="282" t="s">
        <v>300</v>
      </c>
      <c r="B21" s="230" t="s">
        <v>291</v>
      </c>
      <c r="D21" s="296" t="s">
        <v>643</v>
      </c>
      <c r="F21" s="303" t="s">
        <v>568</v>
      </c>
      <c r="G21" s="302" t="s">
        <v>298</v>
      </c>
      <c r="I21" s="265"/>
      <c r="J21" s="267"/>
      <c r="K21" s="267"/>
      <c r="L21" s="268"/>
      <c r="N21" s="279" t="s">
        <v>312</v>
      </c>
      <c r="O21" s="288"/>
      <c r="P21" s="289"/>
      <c r="Q21" s="290"/>
      <c r="S21" s="278" t="s">
        <v>703</v>
      </c>
      <c r="AC21" s="82" t="s">
        <v>262</v>
      </c>
      <c r="AE21" s="123">
        <v>28</v>
      </c>
    </row>
    <row r="22" spans="1:31" x14ac:dyDescent="0.3">
      <c r="A22" s="282" t="s">
        <v>620</v>
      </c>
      <c r="B22" s="230"/>
      <c r="D22" s="296" t="s">
        <v>24</v>
      </c>
      <c r="F22" s="303" t="s">
        <v>569</v>
      </c>
      <c r="G22" s="302" t="s">
        <v>621</v>
      </c>
      <c r="I22" s="265"/>
      <c r="J22" s="267"/>
      <c r="K22" s="267"/>
      <c r="L22" s="268"/>
      <c r="N22" s="282"/>
      <c r="O22" s="278" t="s">
        <v>565</v>
      </c>
      <c r="P22" s="291">
        <v>40.229999999999997</v>
      </c>
      <c r="Q22" s="292" t="s">
        <v>119</v>
      </c>
      <c r="S22" s="278" t="s">
        <v>650</v>
      </c>
      <c r="AC22" s="82" t="s">
        <v>628</v>
      </c>
      <c r="AE22" s="123">
        <v>29</v>
      </c>
    </row>
    <row r="23" spans="1:31" x14ac:dyDescent="0.3">
      <c r="A23" s="282" t="s">
        <v>196</v>
      </c>
      <c r="B23" s="230" t="s">
        <v>315</v>
      </c>
      <c r="D23" s="296">
        <v>10</v>
      </c>
      <c r="F23" s="304" t="s">
        <v>515</v>
      </c>
      <c r="G23" s="302" t="s">
        <v>624</v>
      </c>
      <c r="I23" s="265"/>
      <c r="J23" s="267"/>
      <c r="K23" s="267"/>
      <c r="L23" s="268"/>
      <c r="N23" s="282"/>
      <c r="O23" s="278" t="s">
        <v>566</v>
      </c>
      <c r="P23" s="291">
        <v>48.3</v>
      </c>
      <c r="Q23" s="292" t="s">
        <v>119</v>
      </c>
      <c r="S23" s="277" t="s">
        <v>330</v>
      </c>
      <c r="AC23" s="82" t="s">
        <v>482</v>
      </c>
      <c r="AE23" s="123">
        <v>30</v>
      </c>
    </row>
    <row r="24" spans="1:31" x14ac:dyDescent="0.3">
      <c r="A24" s="282" t="s">
        <v>60</v>
      </c>
      <c r="B24" s="230" t="s">
        <v>316</v>
      </c>
      <c r="D24" s="296">
        <v>11</v>
      </c>
      <c r="F24" s="304" t="s">
        <v>570</v>
      </c>
      <c r="G24" s="302" t="s">
        <v>276</v>
      </c>
      <c r="I24" s="269"/>
      <c r="J24" s="270"/>
      <c r="K24" s="270"/>
      <c r="L24" s="271"/>
      <c r="N24" s="282"/>
      <c r="O24" s="278" t="s">
        <v>567</v>
      </c>
      <c r="P24" s="291">
        <v>85.83</v>
      </c>
      <c r="Q24" s="292" t="s">
        <v>119</v>
      </c>
      <c r="S24" s="277" t="s">
        <v>651</v>
      </c>
      <c r="AC24" s="82" t="s">
        <v>617</v>
      </c>
      <c r="AE24" s="123">
        <v>31</v>
      </c>
    </row>
    <row r="25" spans="1:31" x14ac:dyDescent="0.3">
      <c r="A25" s="282" t="s">
        <v>190</v>
      </c>
      <c r="B25" s="230" t="s">
        <v>285</v>
      </c>
      <c r="D25" s="296">
        <v>12</v>
      </c>
      <c r="F25" s="303" t="s">
        <v>571</v>
      </c>
      <c r="G25" s="302" t="s">
        <v>276</v>
      </c>
      <c r="N25" s="282"/>
      <c r="O25" s="278" t="s">
        <v>568</v>
      </c>
      <c r="P25" s="291">
        <v>74.86</v>
      </c>
      <c r="Q25" s="292" t="s">
        <v>119</v>
      </c>
      <c r="S25" s="277" t="s">
        <v>534</v>
      </c>
      <c r="AC25" s="82" t="s">
        <v>273</v>
      </c>
      <c r="AE25" s="123">
        <v>32</v>
      </c>
    </row>
    <row r="26" spans="1:31" x14ac:dyDescent="0.3">
      <c r="A26" s="282" t="s">
        <v>277</v>
      </c>
      <c r="B26" s="230" t="s">
        <v>296</v>
      </c>
      <c r="D26" s="296">
        <v>13</v>
      </c>
      <c r="F26" s="303" t="s">
        <v>572</v>
      </c>
      <c r="G26" s="302" t="s">
        <v>276</v>
      </c>
      <c r="I26" s="262"/>
      <c r="J26" s="263"/>
      <c r="K26" s="263"/>
      <c r="L26" s="264"/>
      <c r="N26" s="282"/>
      <c r="O26" s="278" t="s">
        <v>590</v>
      </c>
      <c r="P26" s="277">
        <v>78.19</v>
      </c>
      <c r="Q26" s="283" t="s">
        <v>119</v>
      </c>
      <c r="S26" s="278" t="s">
        <v>702</v>
      </c>
      <c r="AC26" s="82" t="s">
        <v>274</v>
      </c>
      <c r="AE26" s="123">
        <v>33</v>
      </c>
    </row>
    <row r="27" spans="1:31" x14ac:dyDescent="0.3">
      <c r="A27" s="282" t="s">
        <v>625</v>
      </c>
      <c r="B27" s="230" t="s">
        <v>282</v>
      </c>
      <c r="D27" s="296">
        <v>14</v>
      </c>
      <c r="F27" s="303" t="s">
        <v>573</v>
      </c>
      <c r="G27" s="302" t="s">
        <v>588</v>
      </c>
      <c r="I27" s="265"/>
      <c r="J27" s="263"/>
      <c r="K27" s="263"/>
      <c r="L27" s="264"/>
      <c r="N27" s="282"/>
      <c r="O27" s="278" t="s">
        <v>591</v>
      </c>
      <c r="P27" s="291">
        <v>125.24</v>
      </c>
      <c r="Q27" s="292" t="s">
        <v>119</v>
      </c>
      <c r="S27" s="278" t="s">
        <v>652</v>
      </c>
      <c r="AC27" s="82" t="s">
        <v>601</v>
      </c>
      <c r="AE27" s="123">
        <v>34</v>
      </c>
    </row>
    <row r="28" spans="1:31" x14ac:dyDescent="0.3">
      <c r="A28" s="282" t="s">
        <v>588</v>
      </c>
      <c r="B28" s="230"/>
      <c r="D28" s="296">
        <v>15</v>
      </c>
      <c r="F28" s="303" t="s">
        <v>495</v>
      </c>
      <c r="G28" s="302" t="s">
        <v>622</v>
      </c>
      <c r="I28" s="265"/>
      <c r="J28" s="267"/>
      <c r="K28" s="267"/>
      <c r="L28" s="268"/>
      <c r="N28" s="284"/>
      <c r="O28" s="293" t="s">
        <v>592</v>
      </c>
      <c r="P28" s="286">
        <v>133.66</v>
      </c>
      <c r="Q28" s="294" t="s">
        <v>119</v>
      </c>
      <c r="S28" s="278" t="s">
        <v>530</v>
      </c>
      <c r="AC28" s="82" t="s">
        <v>527</v>
      </c>
      <c r="AE28" s="123">
        <v>35</v>
      </c>
    </row>
    <row r="29" spans="1:31" x14ac:dyDescent="0.3">
      <c r="A29" s="282" t="s">
        <v>44</v>
      </c>
      <c r="B29" s="230"/>
      <c r="D29" s="296">
        <v>16</v>
      </c>
      <c r="F29" s="303" t="s">
        <v>574</v>
      </c>
      <c r="G29" s="302" t="s">
        <v>60</v>
      </c>
      <c r="I29" s="265"/>
      <c r="J29" s="267"/>
      <c r="K29" s="267"/>
      <c r="L29" s="268"/>
      <c r="O29" s="87"/>
      <c r="P29" s="86"/>
      <c r="Q29" s="86"/>
      <c r="S29" s="278" t="s">
        <v>535</v>
      </c>
      <c r="AC29" s="82" t="s">
        <v>275</v>
      </c>
      <c r="AE29" s="123">
        <v>36</v>
      </c>
    </row>
    <row r="30" spans="1:31" x14ac:dyDescent="0.3">
      <c r="A30" s="282" t="s">
        <v>262</v>
      </c>
      <c r="B30" s="230" t="s">
        <v>317</v>
      </c>
      <c r="D30" s="296">
        <v>17</v>
      </c>
      <c r="F30" s="303" t="s">
        <v>575</v>
      </c>
      <c r="G30" s="302" t="s">
        <v>623</v>
      </c>
      <c r="I30" s="265"/>
      <c r="J30" s="267"/>
      <c r="K30" s="267"/>
      <c r="L30" s="268"/>
      <c r="N30" s="279" t="s">
        <v>313</v>
      </c>
      <c r="O30" s="288"/>
      <c r="P30" s="289"/>
      <c r="Q30" s="290"/>
      <c r="S30" s="278" t="s">
        <v>149</v>
      </c>
      <c r="AC30" s="82" t="s">
        <v>619</v>
      </c>
      <c r="AE30" s="123">
        <v>37</v>
      </c>
    </row>
    <row r="31" spans="1:31" x14ac:dyDescent="0.3">
      <c r="A31" s="282" t="s">
        <v>628</v>
      </c>
      <c r="B31" s="230"/>
      <c r="D31" s="296">
        <v>18</v>
      </c>
      <c r="F31" s="303" t="s">
        <v>516</v>
      </c>
      <c r="G31" s="302" t="s">
        <v>624</v>
      </c>
      <c r="I31" s="265"/>
      <c r="J31" s="267"/>
      <c r="K31" s="267"/>
      <c r="L31" s="268"/>
      <c r="N31" s="282"/>
      <c r="O31" s="278"/>
      <c r="P31" s="277"/>
      <c r="Q31" s="283"/>
      <c r="S31" s="278" t="s">
        <v>331</v>
      </c>
      <c r="AC31" s="82" t="s">
        <v>622</v>
      </c>
      <c r="AE31" s="123">
        <v>38</v>
      </c>
    </row>
    <row r="32" spans="1:31" x14ac:dyDescent="0.3">
      <c r="A32" s="282" t="s">
        <v>482</v>
      </c>
      <c r="B32" s="230" t="s">
        <v>294</v>
      </c>
      <c r="D32" s="296">
        <v>19</v>
      </c>
      <c r="F32" s="303" t="s">
        <v>701</v>
      </c>
      <c r="G32" s="302" t="s">
        <v>266</v>
      </c>
      <c r="I32" s="269"/>
      <c r="J32" s="270"/>
      <c r="K32" s="270"/>
      <c r="L32" s="271"/>
      <c r="N32" s="282"/>
      <c r="O32" s="278" t="s">
        <v>580</v>
      </c>
      <c r="P32" s="277">
        <v>50</v>
      </c>
      <c r="Q32" s="283" t="s">
        <v>134</v>
      </c>
      <c r="S32" s="278" t="s">
        <v>332</v>
      </c>
      <c r="AC32" s="82" t="s">
        <v>604</v>
      </c>
      <c r="AE32" s="123">
        <v>39</v>
      </c>
    </row>
    <row r="33" spans="1:31" x14ac:dyDescent="0.3">
      <c r="A33" s="282" t="s">
        <v>617</v>
      </c>
      <c r="B33" s="230"/>
      <c r="D33" s="296">
        <v>20</v>
      </c>
      <c r="F33" s="303" t="s">
        <v>216</v>
      </c>
      <c r="G33" s="302" t="s">
        <v>625</v>
      </c>
      <c r="N33" s="282"/>
      <c r="O33" s="278" t="s">
        <v>404</v>
      </c>
      <c r="P33" s="277">
        <v>78</v>
      </c>
      <c r="Q33" s="283" t="s">
        <v>134</v>
      </c>
      <c r="S33" s="277" t="s">
        <v>333</v>
      </c>
      <c r="AC33" s="82" t="s">
        <v>618</v>
      </c>
      <c r="AE33" s="123">
        <v>40</v>
      </c>
    </row>
    <row r="34" spans="1:31" x14ac:dyDescent="0.3">
      <c r="A34" s="282" t="s">
        <v>273</v>
      </c>
      <c r="B34" s="230"/>
      <c r="D34" s="296">
        <v>21</v>
      </c>
      <c r="F34" s="303" t="s">
        <v>217</v>
      </c>
      <c r="G34" s="302" t="s">
        <v>625</v>
      </c>
      <c r="I34" s="301" t="s">
        <v>173</v>
      </c>
      <c r="J34" s="305"/>
      <c r="K34" s="305"/>
      <c r="L34" s="306"/>
      <c r="N34" s="284"/>
      <c r="O34" s="293"/>
      <c r="P34" s="286"/>
      <c r="Q34" s="294"/>
      <c r="S34" s="277" t="s">
        <v>653</v>
      </c>
      <c r="AC34" s="82" t="s">
        <v>616</v>
      </c>
      <c r="AE34" s="123">
        <v>41</v>
      </c>
    </row>
    <row r="35" spans="1:31" x14ac:dyDescent="0.3">
      <c r="A35" s="282" t="s">
        <v>274</v>
      </c>
      <c r="B35" s="230"/>
      <c r="D35" s="296">
        <v>22</v>
      </c>
      <c r="F35" s="303" t="s">
        <v>218</v>
      </c>
      <c r="G35" s="302" t="s">
        <v>625</v>
      </c>
      <c r="I35" s="303"/>
      <c r="J35" s="308" t="s">
        <v>424</v>
      </c>
      <c r="K35" s="308">
        <v>127</v>
      </c>
      <c r="L35" s="302" t="s">
        <v>133</v>
      </c>
      <c r="O35" s="87"/>
      <c r="P35" s="86"/>
      <c r="Q35" s="86"/>
      <c r="S35" s="277" t="s">
        <v>654</v>
      </c>
      <c r="AC35" s="82" t="s">
        <v>630</v>
      </c>
      <c r="AE35" s="123">
        <v>42</v>
      </c>
    </row>
    <row r="36" spans="1:31" x14ac:dyDescent="0.3">
      <c r="A36" s="282" t="s">
        <v>601</v>
      </c>
      <c r="B36" s="230"/>
      <c r="D36" s="296">
        <v>22</v>
      </c>
      <c r="F36" s="303" t="s">
        <v>422</v>
      </c>
      <c r="G36" s="302" t="s">
        <v>60</v>
      </c>
      <c r="I36" s="303"/>
      <c r="J36" s="308" t="s">
        <v>564</v>
      </c>
      <c r="K36" s="308">
        <v>66</v>
      </c>
      <c r="L36" s="302" t="s">
        <v>140</v>
      </c>
      <c r="N36" s="279" t="s">
        <v>290</v>
      </c>
      <c r="O36" s="288"/>
      <c r="P36" s="289"/>
      <c r="Q36" s="290"/>
      <c r="S36" s="277" t="s">
        <v>655</v>
      </c>
      <c r="AC36" s="82" t="s">
        <v>627</v>
      </c>
      <c r="AE36" s="123">
        <v>43</v>
      </c>
    </row>
    <row r="37" spans="1:31" x14ac:dyDescent="0.3">
      <c r="A37" s="282" t="s">
        <v>527</v>
      </c>
      <c r="B37" s="230"/>
      <c r="D37" s="296">
        <v>23</v>
      </c>
      <c r="F37" s="303" t="s">
        <v>407</v>
      </c>
      <c r="G37" s="302" t="s">
        <v>45</v>
      </c>
      <c r="I37" s="303"/>
      <c r="J37" s="308" t="s">
        <v>504</v>
      </c>
      <c r="K37" s="308">
        <v>64</v>
      </c>
      <c r="L37" s="302" t="s">
        <v>693</v>
      </c>
      <c r="N37" s="282"/>
      <c r="O37" s="278" t="s">
        <v>522</v>
      </c>
      <c r="P37" s="291"/>
      <c r="Q37" s="292" t="s">
        <v>133</v>
      </c>
      <c r="S37" s="277" t="s">
        <v>656</v>
      </c>
      <c r="AC37" s="82" t="s">
        <v>621</v>
      </c>
      <c r="AE37" s="123">
        <v>44</v>
      </c>
    </row>
    <row r="38" spans="1:31" x14ac:dyDescent="0.3">
      <c r="A38" s="282" t="s">
        <v>275</v>
      </c>
      <c r="B38" s="230"/>
      <c r="D38" s="296">
        <v>24</v>
      </c>
      <c r="F38" s="303" t="s">
        <v>206</v>
      </c>
      <c r="G38" s="302" t="s">
        <v>623</v>
      </c>
      <c r="I38" s="303"/>
      <c r="J38" s="308" t="s">
        <v>410</v>
      </c>
      <c r="K38" s="308">
        <v>65</v>
      </c>
      <c r="L38" s="302" t="s">
        <v>140</v>
      </c>
      <c r="N38" s="282"/>
      <c r="O38" s="278" t="s">
        <v>523</v>
      </c>
      <c r="P38" s="291">
        <v>55</v>
      </c>
      <c r="Q38" s="292" t="s">
        <v>140</v>
      </c>
      <c r="S38" s="277" t="s">
        <v>334</v>
      </c>
      <c r="AE38" s="123">
        <v>45</v>
      </c>
    </row>
    <row r="39" spans="1:31" x14ac:dyDescent="0.3">
      <c r="A39" s="282" t="s">
        <v>619</v>
      </c>
      <c r="B39" s="230"/>
      <c r="D39" s="296">
        <v>25</v>
      </c>
      <c r="F39" s="303" t="s">
        <v>576</v>
      </c>
      <c r="G39" s="302" t="s">
        <v>190</v>
      </c>
      <c r="I39" s="303"/>
      <c r="J39" s="308" t="s">
        <v>565</v>
      </c>
      <c r="K39" s="308">
        <v>40.229999999999997</v>
      </c>
      <c r="L39" s="302" t="s">
        <v>119</v>
      </c>
      <c r="N39" s="282"/>
      <c r="O39" s="278" t="s">
        <v>510</v>
      </c>
      <c r="P39" s="291"/>
      <c r="Q39" s="292" t="s">
        <v>133</v>
      </c>
      <c r="S39" s="277" t="s">
        <v>229</v>
      </c>
      <c r="AE39" s="123">
        <v>46</v>
      </c>
    </row>
    <row r="40" spans="1:31" x14ac:dyDescent="0.3">
      <c r="A40" s="282" t="s">
        <v>622</v>
      </c>
      <c r="B40" s="230"/>
      <c r="D40" s="297">
        <v>26</v>
      </c>
      <c r="F40" s="303" t="s">
        <v>577</v>
      </c>
      <c r="G40" s="302" t="s">
        <v>190</v>
      </c>
      <c r="I40" s="303"/>
      <c r="J40" s="308" t="s">
        <v>566</v>
      </c>
      <c r="K40" s="308">
        <v>48.3</v>
      </c>
      <c r="L40" s="302" t="s">
        <v>119</v>
      </c>
      <c r="N40" s="282"/>
      <c r="O40" s="295" t="s">
        <v>405</v>
      </c>
      <c r="P40" s="277"/>
      <c r="Q40" s="283" t="s">
        <v>140</v>
      </c>
      <c r="S40" s="277" t="s">
        <v>657</v>
      </c>
      <c r="AE40" s="123">
        <v>47</v>
      </c>
    </row>
    <row r="41" spans="1:31" x14ac:dyDescent="0.3">
      <c r="A41" s="282" t="s">
        <v>604</v>
      </c>
      <c r="B41" s="230"/>
      <c r="D41" s="296">
        <v>27</v>
      </c>
      <c r="F41" s="303" t="s">
        <v>45</v>
      </c>
      <c r="G41" s="302" t="s">
        <v>45</v>
      </c>
      <c r="I41" s="303"/>
      <c r="J41" s="308" t="s">
        <v>567</v>
      </c>
      <c r="K41" s="308">
        <v>74.86</v>
      </c>
      <c r="L41" s="302" t="s">
        <v>119</v>
      </c>
      <c r="N41" s="282"/>
      <c r="O41" s="278" t="s">
        <v>406</v>
      </c>
      <c r="P41" s="277"/>
      <c r="Q41" s="283" t="s">
        <v>133</v>
      </c>
      <c r="S41" s="277" t="s">
        <v>536</v>
      </c>
      <c r="AE41" s="123">
        <v>48</v>
      </c>
    </row>
    <row r="42" spans="1:31" x14ac:dyDescent="0.3">
      <c r="A42" s="282" t="s">
        <v>618</v>
      </c>
      <c r="B42" s="230"/>
      <c r="D42" s="296">
        <v>28</v>
      </c>
      <c r="F42" s="303" t="s">
        <v>578</v>
      </c>
      <c r="G42" s="302" t="s">
        <v>618</v>
      </c>
      <c r="I42" s="303"/>
      <c r="J42" s="308" t="s">
        <v>568</v>
      </c>
      <c r="K42" s="308">
        <v>85.83</v>
      </c>
      <c r="L42" s="302" t="s">
        <v>119</v>
      </c>
      <c r="N42" s="282"/>
      <c r="O42" s="278" t="s">
        <v>529</v>
      </c>
      <c r="P42" s="277"/>
      <c r="Q42" s="283" t="s">
        <v>133</v>
      </c>
      <c r="S42" s="277" t="s">
        <v>561</v>
      </c>
      <c r="AE42" s="123">
        <v>49</v>
      </c>
    </row>
    <row r="43" spans="1:31" x14ac:dyDescent="0.3">
      <c r="A43" s="282" t="s">
        <v>616</v>
      </c>
      <c r="B43" s="230"/>
      <c r="D43" s="296">
        <v>29</v>
      </c>
      <c r="F43" s="303" t="s">
        <v>194</v>
      </c>
      <c r="G43" s="302" t="s">
        <v>621</v>
      </c>
      <c r="I43" s="303"/>
      <c r="J43" s="308" t="s">
        <v>569</v>
      </c>
      <c r="K43" s="308">
        <v>137</v>
      </c>
      <c r="L43" s="302" t="s">
        <v>133</v>
      </c>
      <c r="N43" s="284"/>
      <c r="O43" s="293"/>
      <c r="P43" s="285"/>
      <c r="Q43" s="287"/>
      <c r="S43" s="277" t="s">
        <v>182</v>
      </c>
      <c r="AE43" s="123">
        <v>50</v>
      </c>
    </row>
    <row r="44" spans="1:31" x14ac:dyDescent="0.3">
      <c r="A44" s="282" t="s">
        <v>630</v>
      </c>
      <c r="B44" s="230"/>
      <c r="D44" s="296">
        <v>30</v>
      </c>
      <c r="F44" s="303" t="s">
        <v>408</v>
      </c>
      <c r="G44" s="302" t="s">
        <v>45</v>
      </c>
      <c r="I44" s="303"/>
      <c r="J44" s="308" t="s">
        <v>574</v>
      </c>
      <c r="K44" s="308">
        <v>127</v>
      </c>
      <c r="L44" s="302" t="s">
        <v>133</v>
      </c>
      <c r="O44" s="87"/>
      <c r="P44" s="86"/>
      <c r="Q44" s="86"/>
      <c r="S44" s="277" t="s">
        <v>513</v>
      </c>
      <c r="AE44" s="123">
        <v>51</v>
      </c>
    </row>
    <row r="45" spans="1:31" x14ac:dyDescent="0.3">
      <c r="A45" s="282" t="s">
        <v>629</v>
      </c>
      <c r="B45" s="230"/>
      <c r="D45" s="296">
        <v>31</v>
      </c>
      <c r="F45" s="303" t="s">
        <v>579</v>
      </c>
      <c r="G45" s="302" t="s">
        <v>45</v>
      </c>
      <c r="I45" s="303"/>
      <c r="J45" s="308" t="s">
        <v>422</v>
      </c>
      <c r="K45" s="308">
        <v>127</v>
      </c>
      <c r="L45" s="302" t="s">
        <v>133</v>
      </c>
      <c r="N45" s="279" t="s">
        <v>314</v>
      </c>
      <c r="O45" s="288"/>
      <c r="P45" s="289"/>
      <c r="Q45" s="290"/>
      <c r="S45" s="277" t="s">
        <v>705</v>
      </c>
      <c r="AE45" s="123">
        <v>52</v>
      </c>
    </row>
    <row r="46" spans="1:31" x14ac:dyDescent="0.3">
      <c r="A46" s="282" t="s">
        <v>627</v>
      </c>
      <c r="B46" s="230"/>
      <c r="D46" s="296" t="s">
        <v>145</v>
      </c>
      <c r="F46" s="303" t="s">
        <v>409</v>
      </c>
      <c r="G46" s="302" t="s">
        <v>300</v>
      </c>
      <c r="I46" s="303"/>
      <c r="J46" s="308" t="s">
        <v>407</v>
      </c>
      <c r="K46" s="308">
        <v>360</v>
      </c>
      <c r="L46" s="302" t="s">
        <v>140</v>
      </c>
      <c r="N46" s="282"/>
      <c r="O46" s="278"/>
      <c r="P46" s="277"/>
      <c r="Q46" s="283"/>
      <c r="S46" s="277" t="s">
        <v>231</v>
      </c>
      <c r="AE46" s="123">
        <v>53</v>
      </c>
    </row>
    <row r="47" spans="1:31" x14ac:dyDescent="0.3">
      <c r="A47" s="282" t="s">
        <v>621</v>
      </c>
      <c r="B47" s="230"/>
      <c r="D47" s="296" t="s">
        <v>226</v>
      </c>
      <c r="F47" s="303" t="s">
        <v>691</v>
      </c>
      <c r="G47" s="302" t="s">
        <v>622</v>
      </c>
      <c r="I47" s="303"/>
      <c r="J47" s="308" t="s">
        <v>45</v>
      </c>
      <c r="K47" s="308">
        <v>112</v>
      </c>
      <c r="L47" s="302" t="s">
        <v>133</v>
      </c>
      <c r="N47" s="282"/>
      <c r="O47" s="278" t="s">
        <v>407</v>
      </c>
      <c r="P47" s="277">
        <v>360</v>
      </c>
      <c r="Q47" s="283" t="s">
        <v>140</v>
      </c>
      <c r="S47" s="277" t="s">
        <v>150</v>
      </c>
      <c r="AE47" s="123">
        <v>54</v>
      </c>
    </row>
    <row r="48" spans="1:31" x14ac:dyDescent="0.3">
      <c r="D48" s="298"/>
      <c r="F48" s="303" t="s">
        <v>403</v>
      </c>
      <c r="G48" s="302" t="s">
        <v>44</v>
      </c>
      <c r="I48" s="303"/>
      <c r="J48" s="308" t="s">
        <v>578</v>
      </c>
      <c r="K48" s="308">
        <v>126</v>
      </c>
      <c r="L48" s="302" t="s">
        <v>133</v>
      </c>
      <c r="N48" s="282"/>
      <c r="O48" s="278" t="s">
        <v>45</v>
      </c>
      <c r="P48" s="277">
        <v>112</v>
      </c>
      <c r="Q48" s="283" t="s">
        <v>133</v>
      </c>
      <c r="S48" s="277" t="s">
        <v>335</v>
      </c>
      <c r="AE48" s="123">
        <v>55</v>
      </c>
    </row>
    <row r="49" spans="4:31" x14ac:dyDescent="0.3">
      <c r="F49" s="303" t="s">
        <v>580</v>
      </c>
      <c r="G49" s="302" t="s">
        <v>44</v>
      </c>
      <c r="I49" s="303"/>
      <c r="J49" s="308" t="s">
        <v>194</v>
      </c>
      <c r="K49" s="308">
        <v>137</v>
      </c>
      <c r="L49" s="302" t="s">
        <v>133</v>
      </c>
      <c r="N49" s="282"/>
      <c r="O49" s="278"/>
      <c r="P49" s="277"/>
      <c r="Q49" s="283"/>
      <c r="S49" s="277" t="s">
        <v>336</v>
      </c>
      <c r="AE49" s="123">
        <v>56</v>
      </c>
    </row>
    <row r="50" spans="4:31" x14ac:dyDescent="0.3">
      <c r="D50" s="236" t="s">
        <v>238</v>
      </c>
      <c r="F50" s="303" t="s">
        <v>404</v>
      </c>
      <c r="G50" s="302" t="s">
        <v>44</v>
      </c>
      <c r="I50" s="303"/>
      <c r="J50" s="310" t="s">
        <v>408</v>
      </c>
      <c r="K50" s="308">
        <v>64</v>
      </c>
      <c r="L50" s="302" t="s">
        <v>693</v>
      </c>
      <c r="N50" s="282"/>
      <c r="O50" s="278"/>
      <c r="P50" s="277"/>
      <c r="Q50" s="283"/>
      <c r="S50" s="277" t="s">
        <v>658</v>
      </c>
      <c r="AE50" s="123">
        <v>57</v>
      </c>
    </row>
    <row r="51" spans="4:31" x14ac:dyDescent="0.3">
      <c r="D51" s="231" t="s">
        <v>384</v>
      </c>
      <c r="F51" s="303" t="s">
        <v>581</v>
      </c>
      <c r="G51" s="302" t="s">
        <v>273</v>
      </c>
      <c r="I51" s="303"/>
      <c r="J51" s="310" t="s">
        <v>579</v>
      </c>
      <c r="K51" s="308">
        <v>73.599999999999994</v>
      </c>
      <c r="L51" s="302" t="s">
        <v>693</v>
      </c>
      <c r="N51" s="282"/>
      <c r="O51" s="278" t="s">
        <v>136</v>
      </c>
      <c r="P51" s="277">
        <v>74.25</v>
      </c>
      <c r="Q51" s="283" t="s">
        <v>133</v>
      </c>
      <c r="S51" s="277" t="s">
        <v>337</v>
      </c>
      <c r="AE51" s="123">
        <v>58</v>
      </c>
    </row>
    <row r="52" spans="4:31" ht="28.8" x14ac:dyDescent="0.3">
      <c r="D52" s="232" t="s">
        <v>385</v>
      </c>
      <c r="F52" s="303" t="s">
        <v>582</v>
      </c>
      <c r="G52" s="302" t="s">
        <v>621</v>
      </c>
      <c r="I52" s="303"/>
      <c r="J52" s="310" t="s">
        <v>582</v>
      </c>
      <c r="K52" s="308">
        <v>68</v>
      </c>
      <c r="L52" s="302" t="s">
        <v>140</v>
      </c>
      <c r="N52" s="282"/>
      <c r="O52" s="278" t="s">
        <v>139</v>
      </c>
      <c r="P52" s="277">
        <v>74.25</v>
      </c>
      <c r="Q52" s="283" t="s">
        <v>133</v>
      </c>
      <c r="S52" s="277" t="s">
        <v>659</v>
      </c>
      <c r="AE52" s="123">
        <v>59</v>
      </c>
    </row>
    <row r="53" spans="4:31" x14ac:dyDescent="0.3">
      <c r="D53" s="232" t="s">
        <v>386</v>
      </c>
      <c r="F53" s="303" t="s">
        <v>583</v>
      </c>
      <c r="G53" s="302" t="s">
        <v>618</v>
      </c>
      <c r="I53" s="303"/>
      <c r="J53" s="311" t="s">
        <v>583</v>
      </c>
      <c r="K53" s="308">
        <v>65</v>
      </c>
      <c r="L53" s="302" t="s">
        <v>140</v>
      </c>
      <c r="N53" s="282"/>
      <c r="O53" s="278"/>
      <c r="P53" s="277"/>
      <c r="Q53" s="283"/>
      <c r="S53" s="277" t="s">
        <v>151</v>
      </c>
      <c r="AE53" s="123">
        <v>60</v>
      </c>
    </row>
    <row r="54" spans="4:31" x14ac:dyDescent="0.3">
      <c r="D54" s="232" t="s">
        <v>387</v>
      </c>
      <c r="F54" s="303" t="s">
        <v>197</v>
      </c>
      <c r="G54" s="302" t="s">
        <v>621</v>
      </c>
      <c r="I54" s="303"/>
      <c r="J54" s="311" t="s">
        <v>197</v>
      </c>
      <c r="K54" s="308">
        <v>68</v>
      </c>
      <c r="L54" s="302" t="s">
        <v>133</v>
      </c>
      <c r="N54" s="282"/>
      <c r="O54" s="278"/>
      <c r="P54" s="277"/>
      <c r="Q54" s="283"/>
      <c r="S54" s="277" t="s">
        <v>537</v>
      </c>
      <c r="AE54" s="123">
        <v>61</v>
      </c>
    </row>
    <row r="55" spans="4:31" x14ac:dyDescent="0.3">
      <c r="D55" s="232" t="s">
        <v>388</v>
      </c>
      <c r="F55" s="303" t="s">
        <v>411</v>
      </c>
      <c r="G55" s="302" t="s">
        <v>171</v>
      </c>
      <c r="I55" s="303"/>
      <c r="J55" s="311" t="s">
        <v>136</v>
      </c>
      <c r="K55" s="308">
        <v>74.25</v>
      </c>
      <c r="L55" s="302" t="s">
        <v>133</v>
      </c>
      <c r="N55" s="282"/>
      <c r="O55" s="278" t="s">
        <v>503</v>
      </c>
      <c r="P55" s="277">
        <v>124</v>
      </c>
      <c r="Q55" s="283" t="s">
        <v>133</v>
      </c>
      <c r="S55" s="277" t="s">
        <v>660</v>
      </c>
      <c r="AE55" s="123">
        <v>62</v>
      </c>
    </row>
    <row r="56" spans="4:31" x14ac:dyDescent="0.3">
      <c r="D56" s="232" t="s">
        <v>389</v>
      </c>
      <c r="F56" s="303" t="s">
        <v>584</v>
      </c>
      <c r="G56" s="302" t="s">
        <v>171</v>
      </c>
      <c r="I56" s="303"/>
      <c r="J56" s="311" t="s">
        <v>60</v>
      </c>
      <c r="K56" s="308">
        <v>112</v>
      </c>
      <c r="L56" s="302" t="s">
        <v>133</v>
      </c>
      <c r="N56" s="282"/>
      <c r="O56" s="278" t="s">
        <v>595</v>
      </c>
      <c r="P56" s="291">
        <v>149</v>
      </c>
      <c r="Q56" s="292" t="s">
        <v>133</v>
      </c>
      <c r="S56" s="277" t="s">
        <v>538</v>
      </c>
      <c r="AE56" s="123">
        <v>63</v>
      </c>
    </row>
    <row r="57" spans="4:31" x14ac:dyDescent="0.3">
      <c r="D57" s="232" t="s">
        <v>390</v>
      </c>
      <c r="F57" s="303" t="s">
        <v>136</v>
      </c>
      <c r="G57" s="302" t="s">
        <v>45</v>
      </c>
      <c r="I57" s="303"/>
      <c r="J57" s="311" t="s">
        <v>587</v>
      </c>
      <c r="K57" s="308">
        <v>126</v>
      </c>
      <c r="L57" s="302" t="s">
        <v>133</v>
      </c>
      <c r="N57" s="284"/>
      <c r="O57" s="293"/>
      <c r="P57" s="286"/>
      <c r="Q57" s="294"/>
      <c r="S57" s="277" t="s">
        <v>338</v>
      </c>
      <c r="AE57" s="123">
        <v>64</v>
      </c>
    </row>
    <row r="58" spans="4:31" x14ac:dyDescent="0.3">
      <c r="D58" s="232" t="s">
        <v>391</v>
      </c>
      <c r="F58" s="303" t="s">
        <v>585</v>
      </c>
      <c r="G58" s="302" t="s">
        <v>274</v>
      </c>
      <c r="I58" s="303"/>
      <c r="J58" s="311" t="s">
        <v>198</v>
      </c>
      <c r="K58" s="308">
        <v>137</v>
      </c>
      <c r="L58" s="302" t="s">
        <v>133</v>
      </c>
      <c r="O58" s="87"/>
      <c r="P58" s="86"/>
      <c r="Q58" s="86"/>
      <c r="S58" s="277" t="s">
        <v>661</v>
      </c>
      <c r="AE58" s="123">
        <v>65</v>
      </c>
    </row>
    <row r="59" spans="4:31" x14ac:dyDescent="0.3">
      <c r="D59" s="232" t="s">
        <v>392</v>
      </c>
      <c r="F59" s="303" t="s">
        <v>586</v>
      </c>
      <c r="G59" s="302" t="s">
        <v>274</v>
      </c>
      <c r="I59" s="303"/>
      <c r="J59" s="311" t="s">
        <v>139</v>
      </c>
      <c r="K59" s="308">
        <v>74.25</v>
      </c>
      <c r="L59" s="302" t="s">
        <v>133</v>
      </c>
      <c r="N59" s="156"/>
      <c r="O59" s="161"/>
      <c r="P59" s="162"/>
      <c r="Q59" s="163"/>
      <c r="S59" s="277" t="s">
        <v>662</v>
      </c>
      <c r="AE59" s="123">
        <v>66</v>
      </c>
    </row>
    <row r="60" spans="4:31" x14ac:dyDescent="0.3">
      <c r="D60" s="233"/>
      <c r="F60" s="303" t="s">
        <v>60</v>
      </c>
      <c r="G60" s="302" t="s">
        <v>60</v>
      </c>
      <c r="I60" s="303"/>
      <c r="J60" s="311" t="s">
        <v>593</v>
      </c>
      <c r="K60" s="308">
        <v>101.25</v>
      </c>
      <c r="L60" s="302" t="s">
        <v>693</v>
      </c>
      <c r="N60" s="157"/>
      <c r="O60" s="240"/>
      <c r="P60" s="241"/>
      <c r="Q60" s="241"/>
      <c r="S60" s="277" t="s">
        <v>339</v>
      </c>
      <c r="AE60" s="123">
        <v>67</v>
      </c>
    </row>
    <row r="61" spans="4:31" x14ac:dyDescent="0.3">
      <c r="F61" s="303" t="s">
        <v>587</v>
      </c>
      <c r="G61" s="302" t="s">
        <v>618</v>
      </c>
      <c r="I61" s="303"/>
      <c r="J61" s="311" t="s">
        <v>594</v>
      </c>
      <c r="K61" s="308">
        <v>116</v>
      </c>
      <c r="L61" s="302" t="s">
        <v>693</v>
      </c>
      <c r="N61" s="158"/>
      <c r="O61" s="166"/>
      <c r="P61" s="160"/>
      <c r="Q61" s="167"/>
      <c r="S61" s="277" t="s">
        <v>663</v>
      </c>
      <c r="AE61" s="123">
        <v>68</v>
      </c>
    </row>
    <row r="62" spans="4:31" x14ac:dyDescent="0.3">
      <c r="D62" s="236" t="s">
        <v>436</v>
      </c>
      <c r="F62" s="303" t="s">
        <v>198</v>
      </c>
      <c r="G62" s="302" t="s">
        <v>621</v>
      </c>
      <c r="I62" s="303"/>
      <c r="J62" s="310" t="s">
        <v>506</v>
      </c>
      <c r="K62" s="308">
        <v>112</v>
      </c>
      <c r="L62" s="302" t="s">
        <v>133</v>
      </c>
      <c r="O62" s="87"/>
      <c r="P62" s="86"/>
      <c r="Q62" s="86"/>
      <c r="S62" s="277" t="s">
        <v>152</v>
      </c>
      <c r="AE62" s="123">
        <v>69</v>
      </c>
    </row>
    <row r="63" spans="4:31" x14ac:dyDescent="0.3">
      <c r="D63" s="234" t="s">
        <v>437</v>
      </c>
      <c r="F63" s="303" t="s">
        <v>139</v>
      </c>
      <c r="G63" s="302" t="s">
        <v>45</v>
      </c>
      <c r="I63" s="303"/>
      <c r="J63" s="310" t="s">
        <v>503</v>
      </c>
      <c r="K63" s="308">
        <v>124</v>
      </c>
      <c r="L63" s="302" t="s">
        <v>133</v>
      </c>
      <c r="N63" s="279" t="s">
        <v>291</v>
      </c>
      <c r="O63" s="288"/>
      <c r="P63" s="289"/>
      <c r="Q63" s="290"/>
      <c r="S63" s="277" t="s">
        <v>340</v>
      </c>
      <c r="AE63" s="123">
        <v>70</v>
      </c>
    </row>
    <row r="64" spans="4:31" x14ac:dyDescent="0.3">
      <c r="D64" s="235" t="s">
        <v>438</v>
      </c>
      <c r="F64" s="304" t="s">
        <v>412</v>
      </c>
      <c r="G64" s="302" t="s">
        <v>277</v>
      </c>
      <c r="I64" s="303"/>
      <c r="J64" s="310" t="s">
        <v>595</v>
      </c>
      <c r="K64" s="308">
        <v>149</v>
      </c>
      <c r="L64" s="302" t="s">
        <v>133</v>
      </c>
      <c r="N64" s="282"/>
      <c r="O64" s="278" t="s">
        <v>409</v>
      </c>
      <c r="P64" s="277">
        <v>68</v>
      </c>
      <c r="Q64" s="277" t="s">
        <v>133</v>
      </c>
      <c r="S64" s="277" t="s">
        <v>664</v>
      </c>
      <c r="AE64" s="123">
        <v>71</v>
      </c>
    </row>
    <row r="65" spans="4:31" x14ac:dyDescent="0.3">
      <c r="D65" s="235" t="s">
        <v>439</v>
      </c>
      <c r="F65" s="303" t="s">
        <v>522</v>
      </c>
      <c r="G65" s="302" t="s">
        <v>626</v>
      </c>
      <c r="I65" s="303"/>
      <c r="J65" s="310" t="s">
        <v>600</v>
      </c>
      <c r="K65" s="308">
        <v>126</v>
      </c>
      <c r="L65" s="302" t="s">
        <v>133</v>
      </c>
      <c r="N65" s="284"/>
      <c r="O65" s="293"/>
      <c r="P65" s="286"/>
      <c r="Q65" s="294"/>
      <c r="S65" s="277" t="s">
        <v>665</v>
      </c>
      <c r="AE65" s="123">
        <v>72</v>
      </c>
    </row>
    <row r="66" spans="4:31" x14ac:dyDescent="0.3">
      <c r="D66" s="229"/>
      <c r="F66" s="303" t="s">
        <v>523</v>
      </c>
      <c r="G66" s="302" t="s">
        <v>626</v>
      </c>
      <c r="I66" s="303"/>
      <c r="J66" s="311" t="s">
        <v>432</v>
      </c>
      <c r="K66" s="308">
        <v>137</v>
      </c>
      <c r="L66" s="302" t="s">
        <v>133</v>
      </c>
      <c r="O66" s="87"/>
      <c r="P66" s="86"/>
      <c r="Q66" s="86"/>
      <c r="S66" s="277" t="s">
        <v>341</v>
      </c>
      <c r="AE66" s="123">
        <v>73</v>
      </c>
    </row>
    <row r="67" spans="4:31" x14ac:dyDescent="0.3">
      <c r="F67" s="303" t="s">
        <v>69</v>
      </c>
      <c r="G67" s="302" t="s">
        <v>622</v>
      </c>
      <c r="I67" s="303"/>
      <c r="J67" s="311" t="s">
        <v>602</v>
      </c>
      <c r="K67" s="308">
        <v>127</v>
      </c>
      <c r="L67" s="302" t="s">
        <v>133</v>
      </c>
      <c r="N67" s="279" t="s">
        <v>315</v>
      </c>
      <c r="O67" s="288"/>
      <c r="P67" s="289"/>
      <c r="Q67" s="290"/>
      <c r="S67" s="277" t="s">
        <v>539</v>
      </c>
      <c r="AE67" s="123">
        <v>74</v>
      </c>
    </row>
    <row r="68" spans="4:31" x14ac:dyDescent="0.3">
      <c r="D68" s="237" t="s">
        <v>440</v>
      </c>
      <c r="F68" s="303" t="s">
        <v>301</v>
      </c>
      <c r="G68" s="302" t="s">
        <v>171</v>
      </c>
      <c r="I68" s="303"/>
      <c r="J68" s="310" t="s">
        <v>603</v>
      </c>
      <c r="K68" s="308">
        <v>127</v>
      </c>
      <c r="L68" s="302" t="s">
        <v>133</v>
      </c>
      <c r="N68" s="282"/>
      <c r="O68" s="278" t="s">
        <v>410</v>
      </c>
      <c r="P68" s="277">
        <v>65</v>
      </c>
      <c r="Q68" s="277" t="s">
        <v>140</v>
      </c>
      <c r="S68" s="277" t="s">
        <v>342</v>
      </c>
      <c r="AE68" s="123">
        <v>75</v>
      </c>
    </row>
    <row r="69" spans="4:31" x14ac:dyDescent="0.3">
      <c r="D69" s="234" t="s">
        <v>695</v>
      </c>
      <c r="F69" s="303" t="s">
        <v>496</v>
      </c>
      <c r="G69" s="302" t="s">
        <v>622</v>
      </c>
      <c r="I69" s="303"/>
      <c r="J69" s="311" t="s">
        <v>228</v>
      </c>
      <c r="K69" s="308">
        <v>66</v>
      </c>
      <c r="L69" s="302" t="s">
        <v>140</v>
      </c>
      <c r="N69" s="282"/>
      <c r="O69" s="278"/>
      <c r="P69" s="277"/>
      <c r="Q69" s="277"/>
      <c r="S69" s="277" t="s">
        <v>666</v>
      </c>
      <c r="AE69" s="123">
        <v>76</v>
      </c>
    </row>
    <row r="70" spans="4:31" x14ac:dyDescent="0.3">
      <c r="D70" s="235" t="s">
        <v>696</v>
      </c>
      <c r="F70" s="304" t="s">
        <v>588</v>
      </c>
      <c r="G70" s="302" t="s">
        <v>588</v>
      </c>
      <c r="I70" s="303"/>
      <c r="J70" s="311" t="s">
        <v>176</v>
      </c>
      <c r="K70" s="308">
        <v>250</v>
      </c>
      <c r="L70" s="302" t="s">
        <v>140</v>
      </c>
      <c r="N70" s="282"/>
      <c r="O70" s="278"/>
      <c r="P70" s="277"/>
      <c r="Q70" s="277"/>
      <c r="S70" s="277" t="s">
        <v>667</v>
      </c>
      <c r="AE70" s="123">
        <v>77</v>
      </c>
    </row>
    <row r="71" spans="4:31" x14ac:dyDescent="0.3">
      <c r="D71" s="235" t="s">
        <v>441</v>
      </c>
      <c r="F71" s="304" t="s">
        <v>589</v>
      </c>
      <c r="G71" s="302" t="s">
        <v>588</v>
      </c>
      <c r="I71" s="303"/>
      <c r="J71" s="311" t="s">
        <v>507</v>
      </c>
      <c r="K71" s="308">
        <v>127</v>
      </c>
      <c r="L71" s="302" t="s">
        <v>133</v>
      </c>
      <c r="N71" s="284"/>
      <c r="O71" s="293"/>
      <c r="P71" s="286"/>
      <c r="Q71" s="294"/>
      <c r="S71" s="277" t="s">
        <v>153</v>
      </c>
      <c r="AE71" s="123">
        <v>78</v>
      </c>
    </row>
    <row r="72" spans="4:31" x14ac:dyDescent="0.3">
      <c r="D72" s="235" t="s">
        <v>697</v>
      </c>
      <c r="F72" s="304" t="s">
        <v>416</v>
      </c>
      <c r="G72" s="302" t="s">
        <v>622</v>
      </c>
      <c r="I72" s="303"/>
      <c r="J72" s="311" t="s">
        <v>611</v>
      </c>
      <c r="K72" s="308">
        <v>126</v>
      </c>
      <c r="L72" s="302" t="s">
        <v>133</v>
      </c>
      <c r="O72" s="87"/>
      <c r="P72" s="86"/>
      <c r="Q72" s="86"/>
      <c r="S72" s="277" t="s">
        <v>668</v>
      </c>
      <c r="AE72" s="123">
        <v>79</v>
      </c>
    </row>
    <row r="73" spans="4:31" x14ac:dyDescent="0.3">
      <c r="D73" s="235" t="s">
        <v>698</v>
      </c>
      <c r="F73" s="303" t="s">
        <v>593</v>
      </c>
      <c r="G73" s="302" t="s">
        <v>45</v>
      </c>
      <c r="I73" s="303"/>
      <c r="J73" s="311" t="s">
        <v>508</v>
      </c>
      <c r="K73" s="308">
        <v>137</v>
      </c>
      <c r="L73" s="302" t="s">
        <v>133</v>
      </c>
      <c r="N73" s="279" t="s">
        <v>316</v>
      </c>
      <c r="O73" s="288"/>
      <c r="P73" s="289"/>
      <c r="Q73" s="290"/>
      <c r="S73" s="277" t="s">
        <v>343</v>
      </c>
      <c r="AE73" s="123">
        <v>80</v>
      </c>
    </row>
    <row r="74" spans="4:31" x14ac:dyDescent="0.3">
      <c r="D74" s="235" t="s">
        <v>240</v>
      </c>
      <c r="F74" s="303" t="s">
        <v>594</v>
      </c>
      <c r="G74" s="302" t="s">
        <v>45</v>
      </c>
      <c r="I74" s="303"/>
      <c r="J74" s="311" t="s">
        <v>423</v>
      </c>
      <c r="K74" s="308">
        <v>127</v>
      </c>
      <c r="L74" s="302" t="s">
        <v>133</v>
      </c>
      <c r="N74" s="282"/>
      <c r="O74" s="278" t="s">
        <v>574</v>
      </c>
      <c r="P74" s="277">
        <v>127</v>
      </c>
      <c r="Q74" s="277" t="s">
        <v>133</v>
      </c>
      <c r="S74" s="277" t="s">
        <v>669</v>
      </c>
      <c r="AE74" s="123">
        <v>81</v>
      </c>
    </row>
    <row r="75" spans="4:31" x14ac:dyDescent="0.3">
      <c r="D75" s="235" t="s">
        <v>442</v>
      </c>
      <c r="F75" s="303" t="s">
        <v>517</v>
      </c>
      <c r="G75" s="302" t="s">
        <v>624</v>
      </c>
      <c r="I75" s="265"/>
      <c r="J75" s="272"/>
      <c r="K75" s="267"/>
      <c r="L75" s="268"/>
      <c r="N75" s="282"/>
      <c r="O75" s="278" t="s">
        <v>422</v>
      </c>
      <c r="P75" s="277">
        <v>127</v>
      </c>
      <c r="Q75" s="277" t="s">
        <v>133</v>
      </c>
      <c r="S75" s="277" t="s">
        <v>670</v>
      </c>
      <c r="AE75" s="123">
        <v>82</v>
      </c>
    </row>
    <row r="76" spans="4:31" x14ac:dyDescent="0.3">
      <c r="D76" s="235" t="s">
        <v>239</v>
      </c>
      <c r="F76" s="303" t="s">
        <v>417</v>
      </c>
      <c r="G76" s="302" t="s">
        <v>622</v>
      </c>
      <c r="I76" s="265"/>
      <c r="J76" s="272"/>
      <c r="K76" s="267"/>
      <c r="L76" s="268"/>
      <c r="N76" s="282"/>
      <c r="O76" s="278" t="s">
        <v>60</v>
      </c>
      <c r="P76" s="277">
        <v>112</v>
      </c>
      <c r="Q76" s="277" t="s">
        <v>133</v>
      </c>
      <c r="S76" s="277" t="s">
        <v>169</v>
      </c>
      <c r="AE76" s="123">
        <v>83</v>
      </c>
    </row>
    <row r="77" spans="4:31" x14ac:dyDescent="0.3">
      <c r="D77" s="235" t="s">
        <v>443</v>
      </c>
      <c r="F77" s="303" t="s">
        <v>518</v>
      </c>
      <c r="G77" s="302" t="s">
        <v>624</v>
      </c>
      <c r="I77" s="265"/>
      <c r="J77" s="272"/>
      <c r="K77" s="267"/>
      <c r="L77" s="268"/>
      <c r="N77" s="282"/>
      <c r="O77" s="278" t="s">
        <v>506</v>
      </c>
      <c r="P77" s="277">
        <v>112</v>
      </c>
      <c r="Q77" s="277" t="s">
        <v>133</v>
      </c>
      <c r="S77" s="277" t="s">
        <v>167</v>
      </c>
      <c r="AE77" s="123">
        <v>84</v>
      </c>
    </row>
    <row r="78" spans="4:31" x14ac:dyDescent="0.3">
      <c r="D78" s="235" t="s">
        <v>699</v>
      </c>
      <c r="F78" s="303" t="s">
        <v>506</v>
      </c>
      <c r="G78" s="302" t="s">
        <v>60</v>
      </c>
      <c r="I78" s="265"/>
      <c r="J78" s="272"/>
      <c r="K78" s="267"/>
      <c r="L78" s="268"/>
      <c r="N78" s="282"/>
      <c r="O78" s="278" t="s">
        <v>305</v>
      </c>
      <c r="P78" s="277">
        <v>127</v>
      </c>
      <c r="Q78" s="277" t="s">
        <v>133</v>
      </c>
      <c r="S78" s="277" t="s">
        <v>671</v>
      </c>
      <c r="AE78" s="123">
        <v>85</v>
      </c>
    </row>
    <row r="79" spans="4:31" x14ac:dyDescent="0.3">
      <c r="D79" s="229" t="s">
        <v>444</v>
      </c>
      <c r="F79" s="303" t="s">
        <v>503</v>
      </c>
      <c r="G79" s="302" t="s">
        <v>45</v>
      </c>
      <c r="I79" s="265"/>
      <c r="J79" s="272"/>
      <c r="K79" s="267"/>
      <c r="L79" s="268"/>
      <c r="N79" s="282"/>
      <c r="O79" s="278" t="s">
        <v>507</v>
      </c>
      <c r="P79" s="277">
        <v>127</v>
      </c>
      <c r="Q79" s="277" t="s">
        <v>133</v>
      </c>
      <c r="S79" s="277" t="s">
        <v>540</v>
      </c>
      <c r="AE79" s="123">
        <v>86</v>
      </c>
    </row>
    <row r="80" spans="4:31" x14ac:dyDescent="0.3">
      <c r="D80" s="235" t="s">
        <v>241</v>
      </c>
      <c r="F80" s="303" t="s">
        <v>595</v>
      </c>
      <c r="G80" s="302" t="s">
        <v>45</v>
      </c>
      <c r="I80" s="265"/>
      <c r="J80" s="272"/>
      <c r="K80" s="267"/>
      <c r="L80" s="268"/>
      <c r="N80" s="282"/>
      <c r="O80" s="278" t="s">
        <v>423</v>
      </c>
      <c r="P80" s="277">
        <v>127</v>
      </c>
      <c r="Q80" s="292" t="s">
        <v>133</v>
      </c>
      <c r="S80" s="277" t="s">
        <v>344</v>
      </c>
      <c r="AE80" s="123">
        <v>87</v>
      </c>
    </row>
    <row r="81" spans="6:31" x14ac:dyDescent="0.3">
      <c r="F81" s="304" t="s">
        <v>418</v>
      </c>
      <c r="G81" s="302" t="s">
        <v>622</v>
      </c>
      <c r="I81" s="265"/>
      <c r="J81" s="272"/>
      <c r="K81" s="267"/>
      <c r="L81" s="268"/>
      <c r="N81" s="284"/>
      <c r="O81" s="293"/>
      <c r="P81" s="286"/>
      <c r="Q81" s="294"/>
      <c r="S81" s="277" t="s">
        <v>154</v>
      </c>
      <c r="AE81" s="123">
        <v>88</v>
      </c>
    </row>
    <row r="82" spans="6:31" x14ac:dyDescent="0.3">
      <c r="F82" s="303" t="s">
        <v>420</v>
      </c>
      <c r="G82" s="302" t="s">
        <v>622</v>
      </c>
      <c r="I82" s="265"/>
      <c r="J82" s="273"/>
      <c r="K82" s="267"/>
      <c r="L82" s="268"/>
      <c r="O82" s="87"/>
      <c r="P82" s="86"/>
      <c r="Q82" s="86"/>
      <c r="S82" s="277" t="s">
        <v>345</v>
      </c>
      <c r="AE82" s="123">
        <v>89</v>
      </c>
    </row>
    <row r="83" spans="6:31" x14ac:dyDescent="0.3">
      <c r="F83" s="303" t="s">
        <v>180</v>
      </c>
      <c r="G83" s="302" t="s">
        <v>619</v>
      </c>
      <c r="I83" s="265"/>
      <c r="J83" s="273"/>
      <c r="K83" s="273"/>
      <c r="L83" s="274"/>
      <c r="N83" s="279" t="s">
        <v>285</v>
      </c>
      <c r="O83" s="288"/>
      <c r="P83" s="289"/>
      <c r="Q83" s="290"/>
      <c r="S83" s="277" t="s">
        <v>672</v>
      </c>
      <c r="AE83" s="123">
        <v>90</v>
      </c>
    </row>
    <row r="84" spans="6:31" x14ac:dyDescent="0.3">
      <c r="F84" s="303" t="s">
        <v>596</v>
      </c>
      <c r="G84" s="302" t="s">
        <v>588</v>
      </c>
      <c r="I84" s="265"/>
      <c r="J84" s="267"/>
      <c r="K84" s="267"/>
      <c r="L84" s="268"/>
      <c r="N84" s="282"/>
      <c r="O84" s="278" t="s">
        <v>576</v>
      </c>
      <c r="P84" s="277">
        <v>71</v>
      </c>
      <c r="Q84" s="283" t="s">
        <v>133</v>
      </c>
      <c r="S84" s="277" t="s">
        <v>155</v>
      </c>
      <c r="AE84" s="123">
        <v>91</v>
      </c>
    </row>
    <row r="85" spans="6:31" x14ac:dyDescent="0.3">
      <c r="F85" s="303" t="s">
        <v>178</v>
      </c>
      <c r="G85" s="302" t="s">
        <v>627</v>
      </c>
      <c r="I85" s="265"/>
      <c r="J85" s="273"/>
      <c r="K85" s="273"/>
      <c r="L85" s="274"/>
      <c r="N85" s="282"/>
      <c r="O85" s="278" t="s">
        <v>577</v>
      </c>
      <c r="P85" s="277">
        <v>87</v>
      </c>
      <c r="Q85" s="283" t="s">
        <v>133</v>
      </c>
      <c r="S85" s="277" t="s">
        <v>673</v>
      </c>
      <c r="AE85" s="123">
        <v>92</v>
      </c>
    </row>
    <row r="86" spans="6:31" x14ac:dyDescent="0.3">
      <c r="F86" s="303" t="s">
        <v>224</v>
      </c>
      <c r="G86" s="302" t="s">
        <v>262</v>
      </c>
      <c r="I86" s="265"/>
      <c r="J86" s="273"/>
      <c r="K86" s="273"/>
      <c r="L86" s="274"/>
      <c r="N86" s="284"/>
      <c r="O86" s="293"/>
      <c r="P86" s="286"/>
      <c r="Q86" s="294"/>
      <c r="S86" s="277" t="s">
        <v>541</v>
      </c>
      <c r="AE86" s="123">
        <v>93</v>
      </c>
    </row>
    <row r="87" spans="6:31" x14ac:dyDescent="0.3">
      <c r="F87" s="304" t="s">
        <v>185</v>
      </c>
      <c r="G87" s="302" t="s">
        <v>262</v>
      </c>
      <c r="I87" s="269"/>
      <c r="J87" s="275"/>
      <c r="K87" s="275"/>
      <c r="L87" s="276"/>
      <c r="O87" s="87"/>
      <c r="P87" s="86"/>
      <c r="Q87" s="86"/>
      <c r="S87" s="277" t="s">
        <v>674</v>
      </c>
      <c r="AE87" s="123">
        <v>94</v>
      </c>
    </row>
    <row r="88" spans="6:31" x14ac:dyDescent="0.3">
      <c r="F88" s="303" t="s">
        <v>186</v>
      </c>
      <c r="G88" s="302" t="s">
        <v>262</v>
      </c>
      <c r="J88" s="87"/>
      <c r="K88" s="87"/>
      <c r="L88" s="87"/>
      <c r="N88" s="279" t="s">
        <v>296</v>
      </c>
      <c r="O88" s="288"/>
      <c r="P88" s="289"/>
      <c r="Q88" s="290"/>
      <c r="S88" s="277" t="s">
        <v>156</v>
      </c>
      <c r="AE88" s="123">
        <v>95</v>
      </c>
    </row>
    <row r="89" spans="6:31" x14ac:dyDescent="0.3">
      <c r="F89" s="303" t="s">
        <v>128</v>
      </c>
      <c r="G89" s="302" t="s">
        <v>262</v>
      </c>
      <c r="I89" s="301" t="s">
        <v>395</v>
      </c>
      <c r="J89" s="312"/>
      <c r="K89" s="312"/>
      <c r="L89" s="313"/>
      <c r="N89" s="282"/>
      <c r="O89" s="278" t="s">
        <v>412</v>
      </c>
      <c r="P89" s="291" t="s">
        <v>631</v>
      </c>
      <c r="Q89" s="283" t="s">
        <v>133</v>
      </c>
      <c r="S89" s="277" t="s">
        <v>694</v>
      </c>
      <c r="AE89" s="123">
        <v>96</v>
      </c>
    </row>
    <row r="90" spans="6:31" x14ac:dyDescent="0.3">
      <c r="F90" s="303" t="s">
        <v>500</v>
      </c>
      <c r="G90" s="302" t="s">
        <v>262</v>
      </c>
      <c r="I90" s="303"/>
      <c r="J90" s="311"/>
      <c r="K90" s="308"/>
      <c r="L90" s="302"/>
      <c r="N90" s="282"/>
      <c r="O90" s="278" t="s">
        <v>413</v>
      </c>
      <c r="P90" s="291" t="s">
        <v>631</v>
      </c>
      <c r="Q90" s="283" t="s">
        <v>134</v>
      </c>
      <c r="S90" s="277" t="s">
        <v>542</v>
      </c>
      <c r="AE90" s="123">
        <v>97</v>
      </c>
    </row>
    <row r="91" spans="6:31" x14ac:dyDescent="0.3">
      <c r="F91" s="303" t="s">
        <v>479</v>
      </c>
      <c r="G91" s="302" t="s">
        <v>627</v>
      </c>
      <c r="I91" s="303"/>
      <c r="J91" s="311" t="s">
        <v>580</v>
      </c>
      <c r="K91" s="308">
        <v>50</v>
      </c>
      <c r="L91" s="302" t="s">
        <v>134</v>
      </c>
      <c r="N91" s="282"/>
      <c r="O91" s="278"/>
      <c r="P91" s="291"/>
      <c r="Q91" s="292"/>
      <c r="S91" s="277" t="s">
        <v>543</v>
      </c>
      <c r="AE91" s="123">
        <v>98</v>
      </c>
    </row>
    <row r="92" spans="6:31" x14ac:dyDescent="0.3">
      <c r="F92" s="303" t="s">
        <v>597</v>
      </c>
      <c r="G92" s="302" t="s">
        <v>627</v>
      </c>
      <c r="I92" s="303"/>
      <c r="J92" s="311" t="s">
        <v>404</v>
      </c>
      <c r="K92" s="308">
        <v>78</v>
      </c>
      <c r="L92" s="302" t="s">
        <v>134</v>
      </c>
      <c r="N92" s="284"/>
      <c r="O92" s="293"/>
      <c r="P92" s="286"/>
      <c r="Q92" s="294"/>
      <c r="S92" s="277" t="s">
        <v>675</v>
      </c>
      <c r="AE92" s="123">
        <v>99</v>
      </c>
    </row>
    <row r="93" spans="6:31" x14ac:dyDescent="0.3">
      <c r="F93" s="303" t="s">
        <v>480</v>
      </c>
      <c r="G93" s="302" t="s">
        <v>627</v>
      </c>
      <c r="I93" s="265"/>
      <c r="J93" s="267"/>
      <c r="K93" s="267"/>
      <c r="L93" s="268"/>
      <c r="O93" s="87"/>
      <c r="P93" s="86"/>
      <c r="Q93" s="86"/>
      <c r="S93" s="277" t="s">
        <v>676</v>
      </c>
      <c r="AE93" s="123">
        <v>100</v>
      </c>
    </row>
    <row r="94" spans="6:31" x14ac:dyDescent="0.3">
      <c r="F94" s="303" t="s">
        <v>481</v>
      </c>
      <c r="G94" s="302" t="s">
        <v>627</v>
      </c>
      <c r="I94" s="269"/>
      <c r="J94" s="275"/>
      <c r="K94" s="275"/>
      <c r="L94" s="276"/>
      <c r="N94" s="156" t="s">
        <v>286</v>
      </c>
      <c r="O94" s="161"/>
      <c r="P94" s="162"/>
      <c r="Q94" s="163"/>
      <c r="S94" s="277" t="s">
        <v>157</v>
      </c>
      <c r="AE94" s="123">
        <v>101</v>
      </c>
    </row>
    <row r="95" spans="6:31" x14ac:dyDescent="0.3">
      <c r="F95" s="303" t="s">
        <v>598</v>
      </c>
      <c r="G95" s="302" t="s">
        <v>628</v>
      </c>
      <c r="J95" s="87"/>
      <c r="K95" s="87"/>
      <c r="L95" s="87"/>
      <c r="N95" s="157"/>
      <c r="O95" s="164"/>
      <c r="P95" s="159"/>
      <c r="Q95" s="165"/>
      <c r="S95" s="277" t="s">
        <v>346</v>
      </c>
      <c r="AE95" s="123">
        <v>102</v>
      </c>
    </row>
    <row r="96" spans="6:31" x14ac:dyDescent="0.3">
      <c r="F96" s="303" t="s">
        <v>599</v>
      </c>
      <c r="G96" s="302" t="s">
        <v>628</v>
      </c>
      <c r="I96" s="301" t="s">
        <v>174</v>
      </c>
      <c r="J96" s="312"/>
      <c r="K96" s="312"/>
      <c r="L96" s="313"/>
      <c r="N96" s="157"/>
      <c r="O96" s="240" t="s">
        <v>301</v>
      </c>
      <c r="P96" s="241">
        <v>367.31</v>
      </c>
      <c r="Q96" s="242" t="s">
        <v>3</v>
      </c>
      <c r="S96" s="277" t="s">
        <v>158</v>
      </c>
      <c r="AE96" s="123">
        <v>103</v>
      </c>
    </row>
    <row r="97" spans="6:31" x14ac:dyDescent="0.3">
      <c r="F97" s="303" t="s">
        <v>600</v>
      </c>
      <c r="G97" s="302" t="s">
        <v>618</v>
      </c>
      <c r="I97" s="303"/>
      <c r="J97" s="308" t="s">
        <v>400</v>
      </c>
      <c r="K97" s="308">
        <v>55</v>
      </c>
      <c r="L97" s="302" t="s">
        <v>140</v>
      </c>
      <c r="N97" s="158"/>
      <c r="O97" s="166"/>
      <c r="P97" s="160"/>
      <c r="Q97" s="167"/>
      <c r="S97" s="277" t="s">
        <v>347</v>
      </c>
      <c r="AE97" s="123">
        <v>104</v>
      </c>
    </row>
    <row r="98" spans="6:31" x14ac:dyDescent="0.3">
      <c r="F98" s="303" t="s">
        <v>432</v>
      </c>
      <c r="G98" s="302" t="s">
        <v>621</v>
      </c>
      <c r="I98" s="303"/>
      <c r="J98" s="308" t="s">
        <v>401</v>
      </c>
      <c r="K98" s="308">
        <v>52</v>
      </c>
      <c r="L98" s="302" t="s">
        <v>140</v>
      </c>
      <c r="O98" s="87"/>
      <c r="P98" s="86"/>
      <c r="Q98" s="86"/>
      <c r="S98" s="277" t="s">
        <v>544</v>
      </c>
      <c r="AE98" s="123">
        <v>105</v>
      </c>
    </row>
    <row r="99" spans="6:31" x14ac:dyDescent="0.3">
      <c r="F99" s="303" t="s">
        <v>482</v>
      </c>
      <c r="G99" s="302" t="s">
        <v>482</v>
      </c>
      <c r="I99" s="303"/>
      <c r="J99" s="308" t="s">
        <v>402</v>
      </c>
      <c r="K99" s="308">
        <v>57</v>
      </c>
      <c r="L99" s="302" t="s">
        <v>133</v>
      </c>
      <c r="N99" s="279" t="s">
        <v>282</v>
      </c>
      <c r="O99" s="288"/>
      <c r="P99" s="289"/>
      <c r="Q99" s="290"/>
      <c r="S99" s="277" t="s">
        <v>210</v>
      </c>
      <c r="AE99" s="123">
        <v>106</v>
      </c>
    </row>
    <row r="100" spans="6:31" x14ac:dyDescent="0.3">
      <c r="F100" s="303" t="s">
        <v>483</v>
      </c>
      <c r="G100" s="302" t="s">
        <v>482</v>
      </c>
      <c r="I100" s="303"/>
      <c r="J100" s="308" t="s">
        <v>532</v>
      </c>
      <c r="K100" s="308">
        <v>65</v>
      </c>
      <c r="L100" s="302" t="s">
        <v>133</v>
      </c>
      <c r="N100" s="282"/>
      <c r="O100" s="278" t="s">
        <v>216</v>
      </c>
      <c r="P100" s="277">
        <v>375</v>
      </c>
      <c r="Q100" s="283" t="s">
        <v>135</v>
      </c>
      <c r="S100" s="277" t="s">
        <v>677</v>
      </c>
      <c r="AE100" s="123">
        <v>107</v>
      </c>
    </row>
    <row r="101" spans="6:31" x14ac:dyDescent="0.3">
      <c r="F101" s="304" t="s">
        <v>484</v>
      </c>
      <c r="G101" s="302" t="s">
        <v>482</v>
      </c>
      <c r="I101" s="303"/>
      <c r="J101" s="308" t="s">
        <v>531</v>
      </c>
      <c r="K101" s="308">
        <v>90</v>
      </c>
      <c r="L101" s="302" t="s">
        <v>140</v>
      </c>
      <c r="N101" s="282"/>
      <c r="O101" s="278" t="s">
        <v>217</v>
      </c>
      <c r="P101" s="277">
        <v>750</v>
      </c>
      <c r="Q101" s="283" t="s">
        <v>135</v>
      </c>
      <c r="S101" s="277" t="s">
        <v>159</v>
      </c>
      <c r="AE101" s="123">
        <v>108</v>
      </c>
    </row>
    <row r="102" spans="6:31" x14ac:dyDescent="0.3">
      <c r="F102" s="304" t="s">
        <v>485</v>
      </c>
      <c r="G102" s="302" t="s">
        <v>482</v>
      </c>
      <c r="I102" s="303"/>
      <c r="J102" s="308" t="s">
        <v>515</v>
      </c>
      <c r="K102" s="314">
        <v>75</v>
      </c>
      <c r="L102" s="302" t="s">
        <v>134</v>
      </c>
      <c r="N102" s="282"/>
      <c r="O102" s="278" t="s">
        <v>218</v>
      </c>
      <c r="P102" s="277">
        <v>1050</v>
      </c>
      <c r="Q102" s="283" t="s">
        <v>135</v>
      </c>
      <c r="S102" s="277" t="s">
        <v>678</v>
      </c>
      <c r="AE102" s="123">
        <v>109</v>
      </c>
    </row>
    <row r="103" spans="6:31" x14ac:dyDescent="0.3">
      <c r="F103" s="304" t="s">
        <v>525</v>
      </c>
      <c r="G103" s="302" t="s">
        <v>482</v>
      </c>
      <c r="I103" s="303"/>
      <c r="J103" s="308" t="s">
        <v>573</v>
      </c>
      <c r="K103" s="314">
        <v>65</v>
      </c>
      <c r="L103" s="302" t="s">
        <v>133</v>
      </c>
      <c r="N103" s="282"/>
      <c r="O103" s="278"/>
      <c r="P103" s="277"/>
      <c r="Q103" s="283"/>
      <c r="S103" s="277" t="s">
        <v>209</v>
      </c>
      <c r="AE103" s="123">
        <v>110</v>
      </c>
    </row>
    <row r="104" spans="6:31" x14ac:dyDescent="0.3">
      <c r="F104" s="304" t="s">
        <v>486</v>
      </c>
      <c r="G104" s="302" t="s">
        <v>617</v>
      </c>
      <c r="I104" s="303"/>
      <c r="J104" s="308" t="s">
        <v>495</v>
      </c>
      <c r="K104" s="308">
        <v>55</v>
      </c>
      <c r="L104" s="302" t="s">
        <v>140</v>
      </c>
      <c r="N104" s="282"/>
      <c r="O104" s="278"/>
      <c r="P104" s="277"/>
      <c r="Q104" s="283"/>
      <c r="S104" s="277" t="s">
        <v>596</v>
      </c>
      <c r="AE104" s="123">
        <v>111</v>
      </c>
    </row>
    <row r="105" spans="6:31" x14ac:dyDescent="0.3">
      <c r="F105" s="303" t="s">
        <v>526</v>
      </c>
      <c r="G105" s="302" t="s">
        <v>617</v>
      </c>
      <c r="I105" s="303"/>
      <c r="J105" s="308" t="s">
        <v>575</v>
      </c>
      <c r="K105" s="308">
        <v>2271.15</v>
      </c>
      <c r="L105" s="302" t="s">
        <v>134</v>
      </c>
      <c r="N105" s="282"/>
      <c r="O105" s="278"/>
      <c r="P105" s="277"/>
      <c r="Q105" s="283"/>
      <c r="S105" s="277" t="s">
        <v>348</v>
      </c>
      <c r="AE105" s="123">
        <v>112</v>
      </c>
    </row>
    <row r="106" spans="6:31" x14ac:dyDescent="0.3">
      <c r="F106" s="303" t="s">
        <v>692</v>
      </c>
      <c r="G106" s="302" t="s">
        <v>601</v>
      </c>
      <c r="I106" s="303"/>
      <c r="J106" s="311" t="s">
        <v>516</v>
      </c>
      <c r="K106" s="308">
        <v>75</v>
      </c>
      <c r="L106" s="302" t="s">
        <v>134</v>
      </c>
      <c r="N106" s="282"/>
      <c r="O106" s="278"/>
      <c r="P106" s="277"/>
      <c r="Q106" s="283"/>
      <c r="S106" s="277" t="s">
        <v>679</v>
      </c>
      <c r="AE106" s="123">
        <v>113</v>
      </c>
    </row>
    <row r="107" spans="6:31" x14ac:dyDescent="0.3">
      <c r="F107" s="303" t="s">
        <v>275</v>
      </c>
      <c r="G107" s="302" t="s">
        <v>275</v>
      </c>
      <c r="I107" s="303"/>
      <c r="J107" s="311" t="s">
        <v>701</v>
      </c>
      <c r="K107" s="308">
        <v>57</v>
      </c>
      <c r="L107" s="302" t="s">
        <v>133</v>
      </c>
      <c r="N107" s="284"/>
      <c r="O107" s="293"/>
      <c r="P107" s="286"/>
      <c r="Q107" s="294"/>
      <c r="S107" s="277" t="s">
        <v>545</v>
      </c>
      <c r="AE107" s="123">
        <v>114</v>
      </c>
    </row>
    <row r="108" spans="6:31" x14ac:dyDescent="0.3">
      <c r="F108" s="304" t="s">
        <v>519</v>
      </c>
      <c r="G108" s="302" t="s">
        <v>624</v>
      </c>
      <c r="I108" s="303"/>
      <c r="J108" s="311" t="s">
        <v>206</v>
      </c>
      <c r="K108" s="308">
        <v>302</v>
      </c>
      <c r="L108" s="302" t="s">
        <v>134</v>
      </c>
      <c r="O108" s="87"/>
      <c r="P108" s="86"/>
      <c r="Q108" s="86"/>
      <c r="S108" s="277" t="s">
        <v>349</v>
      </c>
      <c r="AE108" s="123">
        <v>115</v>
      </c>
    </row>
    <row r="109" spans="6:31" x14ac:dyDescent="0.3">
      <c r="F109" s="303" t="s">
        <v>528</v>
      </c>
      <c r="G109" s="302" t="s">
        <v>623</v>
      </c>
      <c r="I109" s="303"/>
      <c r="J109" s="311" t="s">
        <v>576</v>
      </c>
      <c r="K109" s="308">
        <v>71</v>
      </c>
      <c r="L109" s="302" t="s">
        <v>133</v>
      </c>
      <c r="N109" s="156" t="s">
        <v>270</v>
      </c>
      <c r="O109" s="161"/>
      <c r="P109" s="162"/>
      <c r="Q109" s="163"/>
      <c r="S109" s="277" t="s">
        <v>350</v>
      </c>
      <c r="AE109" s="123">
        <v>116</v>
      </c>
    </row>
    <row r="110" spans="6:31" x14ac:dyDescent="0.3">
      <c r="F110" s="303" t="s">
        <v>602</v>
      </c>
      <c r="G110" s="302" t="s">
        <v>618</v>
      </c>
      <c r="I110" s="303"/>
      <c r="J110" s="311" t="s">
        <v>577</v>
      </c>
      <c r="K110" s="308">
        <v>87</v>
      </c>
      <c r="L110" s="302" t="s">
        <v>133</v>
      </c>
      <c r="N110" s="157"/>
      <c r="O110" s="247" t="s">
        <v>511</v>
      </c>
      <c r="P110" s="241">
        <v>136</v>
      </c>
      <c r="Q110" s="242" t="s">
        <v>133</v>
      </c>
      <c r="S110" s="277" t="s">
        <v>546</v>
      </c>
      <c r="AE110" s="123">
        <v>117</v>
      </c>
    </row>
    <row r="111" spans="6:31" x14ac:dyDescent="0.3">
      <c r="F111" s="303" t="s">
        <v>603</v>
      </c>
      <c r="G111" s="302" t="s">
        <v>618</v>
      </c>
      <c r="I111" s="303"/>
      <c r="J111" s="311" t="s">
        <v>409</v>
      </c>
      <c r="K111" s="308">
        <v>68</v>
      </c>
      <c r="L111" s="302" t="s">
        <v>133</v>
      </c>
      <c r="N111" s="157"/>
      <c r="O111" s="240" t="s">
        <v>414</v>
      </c>
      <c r="P111" s="241">
        <v>252</v>
      </c>
      <c r="Q111" s="242" t="s">
        <v>134</v>
      </c>
      <c r="S111" s="277" t="s">
        <v>547</v>
      </c>
      <c r="AE111" s="123">
        <v>118</v>
      </c>
    </row>
    <row r="112" spans="6:31" x14ac:dyDescent="0.3">
      <c r="F112" s="304" t="s">
        <v>228</v>
      </c>
      <c r="G112" s="302" t="s">
        <v>618</v>
      </c>
      <c r="I112" s="303"/>
      <c r="J112" s="311" t="s">
        <v>691</v>
      </c>
      <c r="K112" s="308">
        <v>52</v>
      </c>
      <c r="L112" s="302" t="s">
        <v>140</v>
      </c>
      <c r="N112" s="157"/>
      <c r="O112" s="240" t="s">
        <v>180</v>
      </c>
      <c r="P112" s="241" t="s">
        <v>498</v>
      </c>
      <c r="Q112" s="242" t="s">
        <v>134</v>
      </c>
      <c r="S112" s="277" t="s">
        <v>351</v>
      </c>
      <c r="AE112" s="123">
        <v>119</v>
      </c>
    </row>
    <row r="113" spans="6:31" x14ac:dyDescent="0.3">
      <c r="F113" s="303" t="s">
        <v>520</v>
      </c>
      <c r="G113" s="302" t="s">
        <v>624</v>
      </c>
      <c r="I113" s="303"/>
      <c r="J113" s="311" t="s">
        <v>522</v>
      </c>
      <c r="K113" s="308"/>
      <c r="L113" s="302" t="s">
        <v>133</v>
      </c>
      <c r="N113" s="158"/>
      <c r="O113" s="166"/>
      <c r="P113" s="160"/>
      <c r="Q113" s="167"/>
      <c r="S113" s="277" t="s">
        <v>352</v>
      </c>
      <c r="AE113" s="123">
        <v>120</v>
      </c>
    </row>
    <row r="114" spans="6:31" x14ac:dyDescent="0.3">
      <c r="F114" s="303" t="s">
        <v>176</v>
      </c>
      <c r="G114" s="302" t="s">
        <v>618</v>
      </c>
      <c r="I114" s="303"/>
      <c r="J114" s="311" t="s">
        <v>523</v>
      </c>
      <c r="K114" s="308">
        <v>55</v>
      </c>
      <c r="L114" s="302" t="s">
        <v>140</v>
      </c>
      <c r="O114" s="87"/>
      <c r="P114" s="86"/>
      <c r="Q114" s="86"/>
      <c r="S114" s="277" t="s">
        <v>160</v>
      </c>
      <c r="AE114" s="123">
        <v>121</v>
      </c>
    </row>
    <row r="115" spans="6:31" x14ac:dyDescent="0.3">
      <c r="F115" s="303" t="s">
        <v>524</v>
      </c>
      <c r="G115" s="302" t="s">
        <v>171</v>
      </c>
      <c r="I115" s="303"/>
      <c r="J115" s="311" t="s">
        <v>69</v>
      </c>
      <c r="K115" s="308">
        <v>65</v>
      </c>
      <c r="L115" s="302" t="s">
        <v>133</v>
      </c>
      <c r="N115" s="156" t="s">
        <v>317</v>
      </c>
      <c r="O115" s="161"/>
      <c r="P115" s="162"/>
      <c r="Q115" s="163"/>
      <c r="S115" s="277" t="s">
        <v>353</v>
      </c>
      <c r="AE115" s="123">
        <v>122</v>
      </c>
    </row>
    <row r="116" spans="6:31" x14ac:dyDescent="0.3">
      <c r="F116" s="303" t="s">
        <v>604</v>
      </c>
      <c r="G116" s="302" t="s">
        <v>604</v>
      </c>
      <c r="I116" s="303"/>
      <c r="J116" s="308" t="s">
        <v>496</v>
      </c>
      <c r="K116" s="308">
        <v>112.62</v>
      </c>
      <c r="L116" s="302" t="s">
        <v>119</v>
      </c>
      <c r="N116" s="157"/>
      <c r="O116" s="164" t="s">
        <v>415</v>
      </c>
      <c r="P116" s="241" t="s">
        <v>498</v>
      </c>
      <c r="Q116" s="242" t="s">
        <v>135</v>
      </c>
      <c r="S116" s="277" t="s">
        <v>161</v>
      </c>
      <c r="AE116" s="123">
        <v>123</v>
      </c>
    </row>
    <row r="117" spans="6:31" x14ac:dyDescent="0.3">
      <c r="F117" s="303" t="s">
        <v>605</v>
      </c>
      <c r="G117" s="302" t="s">
        <v>527</v>
      </c>
      <c r="I117" s="303"/>
      <c r="J117" s="311" t="s">
        <v>588</v>
      </c>
      <c r="K117" s="308">
        <v>65</v>
      </c>
      <c r="L117" s="302" t="s">
        <v>133</v>
      </c>
      <c r="N117" s="157"/>
      <c r="O117" s="240" t="s">
        <v>185</v>
      </c>
      <c r="P117" s="241">
        <v>1360</v>
      </c>
      <c r="Q117" s="242" t="s">
        <v>134</v>
      </c>
      <c r="S117" s="277" t="s">
        <v>354</v>
      </c>
      <c r="AE117" s="123">
        <v>124</v>
      </c>
    </row>
    <row r="118" spans="6:31" x14ac:dyDescent="0.3">
      <c r="F118" s="303" t="s">
        <v>606</v>
      </c>
      <c r="G118" s="302" t="s">
        <v>527</v>
      </c>
      <c r="I118" s="303"/>
      <c r="J118" s="308" t="s">
        <v>589</v>
      </c>
      <c r="K118" s="308">
        <v>45</v>
      </c>
      <c r="L118" s="302" t="s">
        <v>133</v>
      </c>
      <c r="N118" s="157"/>
      <c r="O118" s="240" t="s">
        <v>186</v>
      </c>
      <c r="P118" s="241">
        <v>1577</v>
      </c>
      <c r="Q118" s="242" t="s">
        <v>134</v>
      </c>
      <c r="S118" s="277" t="s">
        <v>355</v>
      </c>
      <c r="AE118" s="123">
        <v>125</v>
      </c>
    </row>
    <row r="119" spans="6:31" x14ac:dyDescent="0.3">
      <c r="F119" s="303" t="s">
        <v>607</v>
      </c>
      <c r="G119" s="302" t="s">
        <v>527</v>
      </c>
      <c r="I119" s="303"/>
      <c r="J119" s="311" t="s">
        <v>416</v>
      </c>
      <c r="K119" s="308">
        <v>55</v>
      </c>
      <c r="L119" s="302" t="s">
        <v>140</v>
      </c>
      <c r="N119" s="157"/>
      <c r="O119" s="240" t="s">
        <v>128</v>
      </c>
      <c r="P119" s="241">
        <v>181</v>
      </c>
      <c r="Q119" s="242" t="s">
        <v>133</v>
      </c>
      <c r="S119" s="277" t="s">
        <v>356</v>
      </c>
      <c r="AE119" s="123">
        <v>126</v>
      </c>
    </row>
    <row r="120" spans="6:31" x14ac:dyDescent="0.3">
      <c r="F120" s="303" t="s">
        <v>510</v>
      </c>
      <c r="G120" s="302" t="s">
        <v>626</v>
      </c>
      <c r="I120" s="303"/>
      <c r="J120" s="311" t="s">
        <v>517</v>
      </c>
      <c r="K120" s="308">
        <v>75</v>
      </c>
      <c r="L120" s="302" t="s">
        <v>134</v>
      </c>
      <c r="N120" s="157"/>
      <c r="O120" s="248" t="s">
        <v>500</v>
      </c>
      <c r="P120" s="241">
        <v>1713</v>
      </c>
      <c r="Q120" s="242" t="s">
        <v>135</v>
      </c>
      <c r="S120" s="277" t="s">
        <v>680</v>
      </c>
      <c r="AE120" s="123">
        <v>127</v>
      </c>
    </row>
    <row r="121" spans="6:31" x14ac:dyDescent="0.3">
      <c r="F121" s="303" t="s">
        <v>608</v>
      </c>
      <c r="G121" s="302" t="s">
        <v>624</v>
      </c>
      <c r="I121" s="303"/>
      <c r="J121" s="308" t="s">
        <v>417</v>
      </c>
      <c r="K121" s="308">
        <v>52</v>
      </c>
      <c r="L121" s="302" t="s">
        <v>140</v>
      </c>
      <c r="N121" s="157"/>
      <c r="O121" s="247" t="s">
        <v>499</v>
      </c>
      <c r="P121" s="241">
        <v>1209</v>
      </c>
      <c r="Q121" s="242" t="s">
        <v>502</v>
      </c>
      <c r="S121" s="277" t="s">
        <v>357</v>
      </c>
      <c r="AE121" s="123">
        <v>128</v>
      </c>
    </row>
    <row r="122" spans="6:31" x14ac:dyDescent="0.3">
      <c r="F122" s="303" t="s">
        <v>609</v>
      </c>
      <c r="G122" s="302" t="s">
        <v>273</v>
      </c>
      <c r="I122" s="303"/>
      <c r="J122" s="308" t="s">
        <v>518</v>
      </c>
      <c r="K122" s="308">
        <v>75</v>
      </c>
      <c r="L122" s="302" t="s">
        <v>134</v>
      </c>
      <c r="N122" s="158"/>
      <c r="O122" s="166"/>
      <c r="P122" s="160"/>
      <c r="Q122" s="167"/>
      <c r="S122" s="277" t="s">
        <v>548</v>
      </c>
      <c r="AE122" s="123">
        <v>129</v>
      </c>
    </row>
    <row r="123" spans="6:31" x14ac:dyDescent="0.3">
      <c r="F123" s="303" t="s">
        <v>610</v>
      </c>
      <c r="G123" s="302" t="s">
        <v>273</v>
      </c>
      <c r="I123" s="303"/>
      <c r="J123" s="310" t="s">
        <v>418</v>
      </c>
      <c r="K123" s="308">
        <v>52</v>
      </c>
      <c r="L123" s="302" t="s">
        <v>140</v>
      </c>
      <c r="O123" s="87"/>
      <c r="P123" s="86"/>
      <c r="Q123" s="86"/>
      <c r="S123" s="277" t="s">
        <v>183</v>
      </c>
      <c r="AE123" s="123">
        <v>130</v>
      </c>
    </row>
    <row r="124" spans="6:31" x14ac:dyDescent="0.3">
      <c r="F124" s="303" t="s">
        <v>507</v>
      </c>
      <c r="G124" s="302" t="s">
        <v>60</v>
      </c>
      <c r="I124" s="303"/>
      <c r="J124" s="308" t="s">
        <v>420</v>
      </c>
      <c r="K124" s="308">
        <v>57</v>
      </c>
      <c r="L124" s="302" t="s">
        <v>133</v>
      </c>
      <c r="N124" s="156" t="s">
        <v>293</v>
      </c>
      <c r="O124" s="161"/>
      <c r="P124" s="162"/>
      <c r="Q124" s="163"/>
      <c r="S124" s="277" t="s">
        <v>358</v>
      </c>
      <c r="AE124" s="123">
        <v>131</v>
      </c>
    </row>
    <row r="125" spans="6:31" x14ac:dyDescent="0.3">
      <c r="F125" s="303" t="s">
        <v>611</v>
      </c>
      <c r="G125" s="302" t="s">
        <v>618</v>
      </c>
      <c r="I125" s="303"/>
      <c r="J125" s="311" t="s">
        <v>596</v>
      </c>
      <c r="K125" s="308">
        <v>500</v>
      </c>
      <c r="L125" s="302" t="s">
        <v>3</v>
      </c>
      <c r="N125" s="157"/>
      <c r="O125" s="240" t="s">
        <v>416</v>
      </c>
      <c r="P125" s="241">
        <v>60</v>
      </c>
      <c r="Q125" s="242" t="s">
        <v>140</v>
      </c>
      <c r="S125" s="277" t="s">
        <v>706</v>
      </c>
      <c r="AE125" s="123">
        <v>132</v>
      </c>
    </row>
    <row r="126" spans="6:31" x14ac:dyDescent="0.3">
      <c r="F126" s="303" t="s">
        <v>508</v>
      </c>
      <c r="G126" s="302" t="s">
        <v>621</v>
      </c>
      <c r="I126" s="303"/>
      <c r="J126" s="308" t="s">
        <v>519</v>
      </c>
      <c r="K126" s="314">
        <v>75</v>
      </c>
      <c r="L126" s="302" t="s">
        <v>134</v>
      </c>
      <c r="N126" s="157"/>
      <c r="O126" s="240" t="s">
        <v>417</v>
      </c>
      <c r="P126" s="241">
        <v>52</v>
      </c>
      <c r="Q126" s="242" t="s">
        <v>140</v>
      </c>
      <c r="S126" s="277" t="s">
        <v>162</v>
      </c>
      <c r="AE126" s="123">
        <v>133</v>
      </c>
    </row>
    <row r="127" spans="6:31" x14ac:dyDescent="0.3">
      <c r="F127" s="303" t="s">
        <v>419</v>
      </c>
      <c r="G127" s="302" t="s">
        <v>622</v>
      </c>
      <c r="I127" s="303"/>
      <c r="J127" s="308" t="s">
        <v>528</v>
      </c>
      <c r="K127" s="308">
        <v>360</v>
      </c>
      <c r="L127" s="302" t="s">
        <v>632</v>
      </c>
      <c r="N127" s="157"/>
      <c r="O127" s="240" t="s">
        <v>418</v>
      </c>
      <c r="P127" s="241">
        <v>52</v>
      </c>
      <c r="Q127" s="242" t="s">
        <v>133</v>
      </c>
      <c r="S127" s="277" t="s">
        <v>549</v>
      </c>
      <c r="AE127" s="123">
        <v>134</v>
      </c>
    </row>
    <row r="128" spans="6:31" x14ac:dyDescent="0.3">
      <c r="F128" s="303" t="s">
        <v>612</v>
      </c>
      <c r="G128" s="302" t="s">
        <v>527</v>
      </c>
      <c r="I128" s="303"/>
      <c r="J128" s="311" t="s">
        <v>520</v>
      </c>
      <c r="K128" s="308">
        <v>75</v>
      </c>
      <c r="L128" s="302" t="s">
        <v>134</v>
      </c>
      <c r="N128" s="157"/>
      <c r="O128" s="240" t="s">
        <v>419</v>
      </c>
      <c r="P128" s="241">
        <v>55</v>
      </c>
      <c r="Q128" s="242" t="s">
        <v>140</v>
      </c>
      <c r="S128" s="277" t="s">
        <v>359</v>
      </c>
      <c r="AE128" s="123">
        <v>135</v>
      </c>
    </row>
    <row r="129" spans="6:31" x14ac:dyDescent="0.3">
      <c r="F129" s="303" t="s">
        <v>413</v>
      </c>
      <c r="G129" s="302" t="s">
        <v>277</v>
      </c>
      <c r="I129" s="303"/>
      <c r="J129" s="311" t="s">
        <v>510</v>
      </c>
      <c r="K129" s="308"/>
      <c r="L129" s="302" t="s">
        <v>133</v>
      </c>
      <c r="N129" s="157"/>
      <c r="O129" s="240"/>
      <c r="P129" s="243"/>
      <c r="Q129" s="244"/>
      <c r="S129" s="277" t="s">
        <v>550</v>
      </c>
      <c r="AE129" s="123">
        <v>136</v>
      </c>
    </row>
    <row r="130" spans="6:31" x14ac:dyDescent="0.3">
      <c r="F130" s="303" t="s">
        <v>533</v>
      </c>
      <c r="G130" s="302" t="s">
        <v>629</v>
      </c>
      <c r="I130" s="303"/>
      <c r="J130" s="308" t="s">
        <v>608</v>
      </c>
      <c r="K130" s="308">
        <v>75</v>
      </c>
      <c r="L130" s="302" t="s">
        <v>134</v>
      </c>
      <c r="N130" s="158"/>
      <c r="O130" s="166"/>
      <c r="P130" s="160"/>
      <c r="Q130" s="167"/>
      <c r="S130" s="277" t="s">
        <v>681</v>
      </c>
      <c r="AE130" s="123">
        <v>137</v>
      </c>
    </row>
    <row r="131" spans="6:31" x14ac:dyDescent="0.3">
      <c r="F131" s="303" t="s">
        <v>429</v>
      </c>
      <c r="G131" s="302" t="s">
        <v>629</v>
      </c>
      <c r="I131" s="303"/>
      <c r="J131" s="308" t="s">
        <v>419</v>
      </c>
      <c r="K131" s="308">
        <v>55</v>
      </c>
      <c r="L131" s="302" t="s">
        <v>140</v>
      </c>
      <c r="O131" s="87"/>
      <c r="P131" s="86"/>
      <c r="Q131" s="86"/>
      <c r="S131" s="277" t="s">
        <v>360</v>
      </c>
      <c r="AE131" s="123">
        <v>138</v>
      </c>
    </row>
    <row r="132" spans="6:31" x14ac:dyDescent="0.3">
      <c r="F132" s="303" t="s">
        <v>423</v>
      </c>
      <c r="G132" s="302" t="s">
        <v>60</v>
      </c>
      <c r="I132" s="303"/>
      <c r="J132" s="308" t="s">
        <v>521</v>
      </c>
      <c r="K132" s="308">
        <v>75</v>
      </c>
      <c r="L132" s="302" t="s">
        <v>134</v>
      </c>
      <c r="N132" s="156" t="s">
        <v>292</v>
      </c>
      <c r="O132" s="161"/>
      <c r="P132" s="162"/>
      <c r="Q132" s="163"/>
      <c r="S132" s="277" t="s">
        <v>682</v>
      </c>
      <c r="AE132" s="123">
        <v>139</v>
      </c>
    </row>
    <row r="133" spans="6:31" x14ac:dyDescent="0.3">
      <c r="F133" s="303" t="s">
        <v>430</v>
      </c>
      <c r="G133" s="302" t="s">
        <v>629</v>
      </c>
      <c r="I133" s="303"/>
      <c r="J133" s="308" t="s">
        <v>405</v>
      </c>
      <c r="K133" s="308"/>
      <c r="L133" s="302" t="s">
        <v>140</v>
      </c>
      <c r="N133" s="157"/>
      <c r="O133" s="240" t="s">
        <v>137</v>
      </c>
      <c r="P133" s="241">
        <v>65</v>
      </c>
      <c r="Q133" s="242" t="s">
        <v>133</v>
      </c>
      <c r="S133" s="277" t="s">
        <v>361</v>
      </c>
      <c r="AE133" s="123">
        <v>140</v>
      </c>
    </row>
    <row r="134" spans="6:31" x14ac:dyDescent="0.3">
      <c r="F134" s="303" t="s">
        <v>431</v>
      </c>
      <c r="G134" s="302" t="s">
        <v>630</v>
      </c>
      <c r="I134" s="315"/>
      <c r="J134" s="308" t="s">
        <v>406</v>
      </c>
      <c r="K134" s="308"/>
      <c r="L134" s="302" t="s">
        <v>133</v>
      </c>
      <c r="N134" s="157"/>
      <c r="O134" s="240" t="s">
        <v>69</v>
      </c>
      <c r="P134" s="241">
        <v>55</v>
      </c>
      <c r="Q134" s="242" t="s">
        <v>133</v>
      </c>
      <c r="S134" s="277" t="s">
        <v>551</v>
      </c>
      <c r="AE134" s="123">
        <v>141</v>
      </c>
    </row>
    <row r="135" spans="6:31" x14ac:dyDescent="0.3">
      <c r="F135" s="303" t="s">
        <v>521</v>
      </c>
      <c r="G135" s="302" t="s">
        <v>624</v>
      </c>
      <c r="J135" s="315" t="s">
        <v>529</v>
      </c>
      <c r="K135" s="315"/>
      <c r="L135" s="316" t="s">
        <v>133</v>
      </c>
      <c r="N135" s="157"/>
      <c r="O135" s="240" t="s">
        <v>420</v>
      </c>
      <c r="P135" s="241">
        <v>57</v>
      </c>
      <c r="Q135" s="242" t="s">
        <v>133</v>
      </c>
      <c r="S135" s="277" t="s">
        <v>362</v>
      </c>
      <c r="AE135" s="123">
        <v>142</v>
      </c>
    </row>
    <row r="136" spans="6:31" x14ac:dyDescent="0.3">
      <c r="F136" s="303" t="s">
        <v>405</v>
      </c>
      <c r="G136" s="302" t="s">
        <v>626</v>
      </c>
      <c r="N136" s="157"/>
      <c r="O136" s="240"/>
      <c r="P136" s="241"/>
      <c r="Q136" s="244"/>
      <c r="S136" s="277" t="s">
        <v>683</v>
      </c>
      <c r="AE136" s="123">
        <v>143</v>
      </c>
    </row>
    <row r="137" spans="6:31" x14ac:dyDescent="0.3">
      <c r="F137" s="303" t="s">
        <v>406</v>
      </c>
      <c r="G137" s="302" t="s">
        <v>626</v>
      </c>
      <c r="N137" s="157"/>
      <c r="O137" s="240"/>
      <c r="P137" s="243"/>
      <c r="Q137" s="244"/>
      <c r="S137" s="277" t="s">
        <v>363</v>
      </c>
      <c r="AE137" s="123">
        <v>144</v>
      </c>
    </row>
    <row r="138" spans="6:31" x14ac:dyDescent="0.3">
      <c r="F138" s="303" t="s">
        <v>529</v>
      </c>
      <c r="G138" s="302" t="s">
        <v>626</v>
      </c>
      <c r="I138" s="301" t="s">
        <v>644</v>
      </c>
      <c r="J138" s="305"/>
      <c r="K138" s="305"/>
      <c r="L138" s="306"/>
      <c r="N138" s="157"/>
      <c r="O138" s="240"/>
      <c r="P138" s="243"/>
      <c r="Q138" s="244"/>
      <c r="S138" s="277" t="s">
        <v>364</v>
      </c>
      <c r="AE138" s="123">
        <v>145</v>
      </c>
    </row>
    <row r="139" spans="6:31" x14ac:dyDescent="0.3">
      <c r="F139" s="303" t="s">
        <v>613</v>
      </c>
      <c r="G139" s="302" t="s">
        <v>619</v>
      </c>
      <c r="I139" s="303"/>
      <c r="J139" s="311" t="s">
        <v>428</v>
      </c>
      <c r="K139" s="308">
        <v>200</v>
      </c>
      <c r="L139" s="308" t="s">
        <v>134</v>
      </c>
      <c r="N139" s="158"/>
      <c r="O139" s="166"/>
      <c r="P139" s="160"/>
      <c r="Q139" s="167"/>
      <c r="S139" s="277" t="s">
        <v>365</v>
      </c>
      <c r="AE139" s="123">
        <v>146</v>
      </c>
    </row>
    <row r="140" spans="6:31" x14ac:dyDescent="0.3">
      <c r="F140" s="303" t="s">
        <v>614</v>
      </c>
      <c r="G140" s="302" t="s">
        <v>619</v>
      </c>
      <c r="I140" s="303"/>
      <c r="J140" s="308" t="s">
        <v>179</v>
      </c>
      <c r="K140" s="308">
        <v>100</v>
      </c>
      <c r="L140" s="308" t="s">
        <v>134</v>
      </c>
      <c r="O140" s="87"/>
      <c r="P140" s="86"/>
      <c r="Q140" s="86"/>
      <c r="S140" s="277" t="s">
        <v>163</v>
      </c>
      <c r="AE140" s="123">
        <v>147</v>
      </c>
    </row>
    <row r="141" spans="6:31" x14ac:dyDescent="0.3">
      <c r="F141" s="303" t="s">
        <v>615</v>
      </c>
      <c r="G141" s="302" t="s">
        <v>619</v>
      </c>
      <c r="I141" s="303"/>
      <c r="J141" s="308" t="s">
        <v>562</v>
      </c>
      <c r="K141" s="308">
        <v>15</v>
      </c>
      <c r="L141" s="308" t="s">
        <v>140</v>
      </c>
      <c r="O141" s="87"/>
      <c r="P141" s="86"/>
      <c r="Q141" s="86"/>
      <c r="S141" s="277" t="s">
        <v>366</v>
      </c>
      <c r="AE141" s="123">
        <v>148</v>
      </c>
    </row>
    <row r="142" spans="6:31" x14ac:dyDescent="0.3">
      <c r="F142" s="303" t="s">
        <v>613</v>
      </c>
      <c r="G142" s="302" t="s">
        <v>619</v>
      </c>
      <c r="I142" s="303"/>
      <c r="J142" s="308" t="s">
        <v>511</v>
      </c>
      <c r="K142" s="308">
        <v>126</v>
      </c>
      <c r="L142" s="308" t="s">
        <v>133</v>
      </c>
      <c r="N142" s="156" t="s">
        <v>318</v>
      </c>
      <c r="O142" s="161"/>
      <c r="P142" s="162"/>
      <c r="Q142" s="163"/>
      <c r="S142" s="277" t="s">
        <v>230</v>
      </c>
      <c r="AE142" s="123">
        <v>149</v>
      </c>
    </row>
    <row r="143" spans="6:31" x14ac:dyDescent="0.3">
      <c r="F143" s="303" t="s">
        <v>614</v>
      </c>
      <c r="G143" s="302" t="s">
        <v>619</v>
      </c>
      <c r="I143" s="303"/>
      <c r="J143" s="307" t="s">
        <v>570</v>
      </c>
      <c r="K143" s="308">
        <v>112</v>
      </c>
      <c r="L143" s="308" t="s">
        <v>133</v>
      </c>
      <c r="N143" s="157"/>
      <c r="O143" s="240" t="s">
        <v>421</v>
      </c>
      <c r="P143" s="241">
        <v>126</v>
      </c>
      <c r="Q143" s="242" t="s">
        <v>133</v>
      </c>
      <c r="S143" s="277" t="s">
        <v>367</v>
      </c>
      <c r="AE143" s="123">
        <v>150</v>
      </c>
    </row>
    <row r="144" spans="6:31" x14ac:dyDescent="0.3">
      <c r="F144" s="303" t="s">
        <v>615</v>
      </c>
      <c r="G144" s="302" t="s">
        <v>619</v>
      </c>
      <c r="I144" s="303"/>
      <c r="J144" s="308" t="s">
        <v>571</v>
      </c>
      <c r="K144" s="308">
        <v>150</v>
      </c>
      <c r="L144" s="308" t="s">
        <v>133</v>
      </c>
      <c r="N144" s="157"/>
      <c r="O144" s="240" t="s">
        <v>422</v>
      </c>
      <c r="P144" s="241">
        <v>126</v>
      </c>
      <c r="Q144" s="242" t="s">
        <v>133</v>
      </c>
      <c r="S144" s="277" t="s">
        <v>368</v>
      </c>
      <c r="AE144" s="123">
        <v>151</v>
      </c>
    </row>
    <row r="145" spans="9:31" x14ac:dyDescent="0.3">
      <c r="I145" s="303"/>
      <c r="J145" s="308" t="s">
        <v>572</v>
      </c>
      <c r="K145" s="308">
        <v>100</v>
      </c>
      <c r="L145" s="308" t="s">
        <v>133</v>
      </c>
      <c r="N145" s="157"/>
      <c r="O145" s="247" t="s">
        <v>505</v>
      </c>
      <c r="P145" s="241">
        <v>136</v>
      </c>
      <c r="Q145" s="242" t="s">
        <v>133</v>
      </c>
      <c r="S145" s="277" t="s">
        <v>684</v>
      </c>
      <c r="AE145" s="123">
        <v>152</v>
      </c>
    </row>
    <row r="146" spans="9:31" x14ac:dyDescent="0.3">
      <c r="I146" s="303"/>
      <c r="J146" s="308" t="s">
        <v>412</v>
      </c>
      <c r="K146" s="308"/>
      <c r="L146" s="308" t="s">
        <v>133</v>
      </c>
      <c r="N146" s="157"/>
      <c r="O146" s="240" t="s">
        <v>305</v>
      </c>
      <c r="P146" s="241">
        <v>126</v>
      </c>
      <c r="Q146" s="242" t="s">
        <v>133</v>
      </c>
      <c r="S146" s="277" t="s">
        <v>552</v>
      </c>
      <c r="AE146" s="123">
        <v>153</v>
      </c>
    </row>
    <row r="147" spans="9:31" x14ac:dyDescent="0.3">
      <c r="I147" s="303"/>
      <c r="J147" s="308" t="s">
        <v>180</v>
      </c>
      <c r="K147" s="308"/>
      <c r="L147" s="308" t="s">
        <v>134</v>
      </c>
      <c r="N147" s="157"/>
      <c r="O147" s="247" t="s">
        <v>507</v>
      </c>
      <c r="P147" s="241">
        <v>131</v>
      </c>
      <c r="Q147" s="242" t="s">
        <v>133</v>
      </c>
      <c r="S147" s="277" t="s">
        <v>553</v>
      </c>
      <c r="AE147" s="123">
        <v>154</v>
      </c>
    </row>
    <row r="148" spans="9:31" x14ac:dyDescent="0.3">
      <c r="I148" s="303"/>
      <c r="J148" s="308" t="s">
        <v>413</v>
      </c>
      <c r="K148" s="308"/>
      <c r="L148" s="308" t="s">
        <v>134</v>
      </c>
      <c r="N148" s="157"/>
      <c r="O148" s="240" t="s">
        <v>423</v>
      </c>
      <c r="P148" s="241">
        <v>126</v>
      </c>
      <c r="Q148" s="242" t="s">
        <v>133</v>
      </c>
      <c r="S148" s="277" t="s">
        <v>369</v>
      </c>
      <c r="AE148" s="123">
        <v>155</v>
      </c>
    </row>
    <row r="149" spans="9:31" x14ac:dyDescent="0.3">
      <c r="I149" s="303"/>
      <c r="J149" s="308" t="s">
        <v>533</v>
      </c>
      <c r="K149" s="308">
        <v>26</v>
      </c>
      <c r="L149" s="308" t="s">
        <v>134</v>
      </c>
      <c r="N149" s="158"/>
      <c r="O149" s="166"/>
      <c r="P149" s="160"/>
      <c r="Q149" s="167"/>
      <c r="S149" s="277" t="s">
        <v>685</v>
      </c>
      <c r="AE149" s="123">
        <v>156</v>
      </c>
    </row>
    <row r="150" spans="9:31" x14ac:dyDescent="0.3">
      <c r="I150" s="303"/>
      <c r="J150" s="308" t="s">
        <v>429</v>
      </c>
      <c r="K150" s="308"/>
      <c r="L150" s="308" t="s">
        <v>134</v>
      </c>
      <c r="O150" s="87"/>
      <c r="P150" s="86"/>
      <c r="Q150" s="86"/>
      <c r="S150" s="277" t="s">
        <v>370</v>
      </c>
      <c r="AE150" s="123">
        <v>157</v>
      </c>
    </row>
    <row r="151" spans="9:31" x14ac:dyDescent="0.3">
      <c r="I151" s="303"/>
      <c r="J151" s="308" t="s">
        <v>430</v>
      </c>
      <c r="K151" s="308">
        <v>0.67</v>
      </c>
      <c r="L151" s="308" t="s">
        <v>211</v>
      </c>
      <c r="N151" s="156" t="s">
        <v>319</v>
      </c>
      <c r="O151" s="161"/>
      <c r="P151" s="162"/>
      <c r="Q151" s="163"/>
      <c r="S151" s="277" t="s">
        <v>371</v>
      </c>
      <c r="AE151" s="123">
        <v>158</v>
      </c>
    </row>
    <row r="152" spans="9:31" x14ac:dyDescent="0.3">
      <c r="I152" s="303"/>
      <c r="J152" s="308" t="s">
        <v>431</v>
      </c>
      <c r="K152" s="308">
        <v>52.25</v>
      </c>
      <c r="L152" s="308" t="s">
        <v>133</v>
      </c>
      <c r="N152" s="157"/>
      <c r="O152" s="240" t="s">
        <v>424</v>
      </c>
      <c r="P152" s="241">
        <v>106</v>
      </c>
      <c r="Q152" s="242" t="s">
        <v>133</v>
      </c>
      <c r="S152" s="277" t="s">
        <v>372</v>
      </c>
      <c r="AE152" s="123">
        <v>159</v>
      </c>
    </row>
    <row r="153" spans="9:31" x14ac:dyDescent="0.3">
      <c r="I153" s="303"/>
      <c r="J153" s="308" t="s">
        <v>613</v>
      </c>
      <c r="K153" s="308"/>
      <c r="L153" s="308" t="s">
        <v>134</v>
      </c>
      <c r="N153" s="157"/>
      <c r="O153" s="240" t="s">
        <v>175</v>
      </c>
      <c r="P153" s="241">
        <v>65</v>
      </c>
      <c r="Q153" s="242" t="s">
        <v>140</v>
      </c>
      <c r="S153" s="277" t="s">
        <v>554</v>
      </c>
      <c r="AE153" s="123">
        <v>160</v>
      </c>
    </row>
    <row r="154" spans="9:31" x14ac:dyDescent="0.3">
      <c r="I154" s="303"/>
      <c r="J154" s="308" t="s">
        <v>614</v>
      </c>
      <c r="K154" s="308">
        <v>12</v>
      </c>
      <c r="L154" s="308" t="s">
        <v>133</v>
      </c>
      <c r="N154" s="157"/>
      <c r="O154" s="240" t="s">
        <v>425</v>
      </c>
      <c r="P154" s="241">
        <v>126</v>
      </c>
      <c r="Q154" s="242" t="s">
        <v>133</v>
      </c>
      <c r="S154" s="277" t="s">
        <v>170</v>
      </c>
      <c r="AE154" s="123">
        <v>161</v>
      </c>
    </row>
    <row r="155" spans="9:31" x14ac:dyDescent="0.3">
      <c r="I155" s="303"/>
      <c r="J155" s="308" t="s">
        <v>615</v>
      </c>
      <c r="K155" s="308">
        <v>137</v>
      </c>
      <c r="L155" s="308" t="s">
        <v>133</v>
      </c>
      <c r="N155" s="157"/>
      <c r="O155" s="240" t="s">
        <v>214</v>
      </c>
      <c r="P155" s="241">
        <v>106</v>
      </c>
      <c r="Q155" s="242" t="s">
        <v>140</v>
      </c>
      <c r="S155" s="277" t="s">
        <v>373</v>
      </c>
      <c r="AE155" s="123">
        <v>162</v>
      </c>
    </row>
    <row r="156" spans="9:31" x14ac:dyDescent="0.3">
      <c r="I156" s="303"/>
      <c r="J156" s="308"/>
      <c r="K156" s="308"/>
      <c r="L156" s="302"/>
      <c r="N156" s="157"/>
      <c r="O156" s="246" t="s">
        <v>426</v>
      </c>
      <c r="P156" s="241">
        <v>62.5</v>
      </c>
      <c r="Q156" s="242" t="s">
        <v>140</v>
      </c>
      <c r="S156" s="277" t="s">
        <v>686</v>
      </c>
      <c r="AE156" s="123">
        <v>163</v>
      </c>
    </row>
    <row r="157" spans="9:31" x14ac:dyDescent="0.3">
      <c r="I157" s="317"/>
      <c r="J157" s="318"/>
      <c r="K157" s="318"/>
      <c r="L157" s="319"/>
      <c r="N157" s="157"/>
      <c r="O157" s="246" t="s">
        <v>427</v>
      </c>
      <c r="P157" s="241">
        <v>106</v>
      </c>
      <c r="Q157" s="242" t="s">
        <v>140</v>
      </c>
      <c r="S157" s="277" t="s">
        <v>687</v>
      </c>
      <c r="AE157" s="123">
        <v>164</v>
      </c>
    </row>
    <row r="158" spans="9:31" x14ac:dyDescent="0.3">
      <c r="N158" s="157"/>
      <c r="O158" s="240" t="s">
        <v>176</v>
      </c>
      <c r="P158" s="241">
        <v>281.25</v>
      </c>
      <c r="Q158" s="242" t="s">
        <v>140</v>
      </c>
      <c r="S158" s="277" t="s">
        <v>555</v>
      </c>
      <c r="AE158" s="123">
        <v>165</v>
      </c>
    </row>
    <row r="159" spans="9:31" x14ac:dyDescent="0.3">
      <c r="K159" s="221"/>
      <c r="L159" s="221"/>
      <c r="N159" s="157"/>
      <c r="O159" s="249" t="s">
        <v>509</v>
      </c>
      <c r="P159" s="241">
        <v>126</v>
      </c>
      <c r="Q159" s="242" t="s">
        <v>133</v>
      </c>
      <c r="S159" s="277" t="s">
        <v>374</v>
      </c>
      <c r="AE159" s="123">
        <v>166</v>
      </c>
    </row>
    <row r="160" spans="9:31" x14ac:dyDescent="0.3">
      <c r="K160" s="222"/>
      <c r="L160" s="222"/>
      <c r="N160" s="158"/>
      <c r="O160" s="166"/>
      <c r="P160" s="160"/>
      <c r="Q160" s="167"/>
      <c r="S160" s="277" t="s">
        <v>556</v>
      </c>
      <c r="AE160" s="123">
        <v>167</v>
      </c>
    </row>
    <row r="161" spans="11:31" x14ac:dyDescent="0.3">
      <c r="K161" s="222"/>
      <c r="L161" s="222"/>
      <c r="O161" s="87"/>
      <c r="P161" s="86"/>
      <c r="Q161" s="86"/>
      <c r="S161" s="277" t="s">
        <v>375</v>
      </c>
      <c r="AE161" s="123">
        <v>168</v>
      </c>
    </row>
    <row r="162" spans="11:31" x14ac:dyDescent="0.3">
      <c r="K162" s="222"/>
      <c r="L162" s="222"/>
      <c r="N162" s="279" t="s">
        <v>287</v>
      </c>
      <c r="O162" s="288"/>
      <c r="P162" s="289"/>
      <c r="Q162" s="290"/>
      <c r="S162" s="277" t="s">
        <v>557</v>
      </c>
      <c r="AE162" s="123">
        <v>169</v>
      </c>
    </row>
    <row r="163" spans="11:31" x14ac:dyDescent="0.3">
      <c r="K163" s="222"/>
      <c r="L163" s="222"/>
      <c r="N163" s="282"/>
      <c r="O163" s="278" t="s">
        <v>604</v>
      </c>
      <c r="P163" s="277">
        <v>275</v>
      </c>
      <c r="Q163" s="283" t="s">
        <v>135</v>
      </c>
      <c r="S163" s="277" t="s">
        <v>164</v>
      </c>
      <c r="AE163" s="123">
        <v>170</v>
      </c>
    </row>
    <row r="164" spans="11:31" x14ac:dyDescent="0.3">
      <c r="K164" s="222"/>
      <c r="L164" s="222"/>
      <c r="N164" s="284"/>
      <c r="O164" s="293"/>
      <c r="P164" s="286"/>
      <c r="Q164" s="294"/>
      <c r="S164" s="277" t="s">
        <v>165</v>
      </c>
      <c r="AE164" s="123">
        <v>171</v>
      </c>
    </row>
    <row r="165" spans="11:31" x14ac:dyDescent="0.3">
      <c r="K165" s="222"/>
      <c r="L165" s="222"/>
      <c r="O165" s="87"/>
      <c r="P165" s="86"/>
      <c r="Q165" s="86"/>
      <c r="S165" s="277" t="s">
        <v>558</v>
      </c>
      <c r="AE165" s="123">
        <v>172</v>
      </c>
    </row>
    <row r="166" spans="11:31" x14ac:dyDescent="0.3">
      <c r="K166" s="222"/>
      <c r="L166" s="222"/>
      <c r="N166" s="156" t="s">
        <v>283</v>
      </c>
      <c r="O166" s="161"/>
      <c r="P166" s="162"/>
      <c r="Q166" s="163"/>
      <c r="S166" s="277" t="s">
        <v>688</v>
      </c>
      <c r="AE166" s="123">
        <v>173</v>
      </c>
    </row>
    <row r="167" spans="11:31" x14ac:dyDescent="0.3">
      <c r="K167" s="222"/>
      <c r="L167" s="222"/>
      <c r="N167" s="157"/>
      <c r="O167" s="240" t="s">
        <v>188</v>
      </c>
      <c r="P167" s="241">
        <v>257</v>
      </c>
      <c r="Q167" s="242" t="s">
        <v>135</v>
      </c>
      <c r="S167" s="277" t="s">
        <v>166</v>
      </c>
      <c r="AE167" s="123">
        <v>174</v>
      </c>
    </row>
    <row r="168" spans="11:31" x14ac:dyDescent="0.3">
      <c r="K168" s="222"/>
      <c r="L168" s="222"/>
      <c r="N168" s="158"/>
      <c r="O168" s="166"/>
      <c r="P168" s="160"/>
      <c r="Q168" s="167"/>
      <c r="S168" s="277" t="s">
        <v>376</v>
      </c>
      <c r="AE168" s="123">
        <v>175</v>
      </c>
    </row>
    <row r="169" spans="11:31" x14ac:dyDescent="0.3">
      <c r="K169" s="87"/>
      <c r="L169" s="87"/>
      <c r="O169" s="87"/>
      <c r="P169" s="86"/>
      <c r="Q169" s="86"/>
      <c r="S169" s="277" t="s">
        <v>559</v>
      </c>
      <c r="AE169" s="123">
        <v>176</v>
      </c>
    </row>
    <row r="170" spans="11:31" x14ac:dyDescent="0.3">
      <c r="K170" s="221"/>
      <c r="L170" s="221"/>
      <c r="N170" s="156" t="s">
        <v>320</v>
      </c>
      <c r="O170" s="161"/>
      <c r="P170" s="162"/>
      <c r="Q170" s="163"/>
      <c r="S170" s="277" t="s">
        <v>704</v>
      </c>
      <c r="AE170" s="123">
        <v>177</v>
      </c>
    </row>
    <row r="171" spans="11:31" x14ac:dyDescent="0.3">
      <c r="K171" s="170"/>
      <c r="L171" s="170"/>
      <c r="N171" s="157"/>
      <c r="O171" s="240" t="s">
        <v>178</v>
      </c>
      <c r="P171" s="241">
        <v>395</v>
      </c>
      <c r="Q171" s="242" t="s">
        <v>134</v>
      </c>
      <c r="S171" s="277" t="s">
        <v>560</v>
      </c>
      <c r="AE171" s="123">
        <v>178</v>
      </c>
    </row>
    <row r="172" spans="11:31" x14ac:dyDescent="0.3">
      <c r="K172" s="170"/>
      <c r="L172" s="170"/>
      <c r="N172" s="157"/>
      <c r="O172" s="240"/>
      <c r="P172" s="243"/>
      <c r="Q172" s="244"/>
      <c r="S172" s="277"/>
      <c r="AE172" s="123">
        <v>179</v>
      </c>
    </row>
    <row r="173" spans="11:31" x14ac:dyDescent="0.3">
      <c r="K173" s="170"/>
      <c r="L173" s="170"/>
      <c r="N173" s="157"/>
      <c r="O173" s="240"/>
      <c r="P173" s="243"/>
      <c r="Q173" s="244"/>
      <c r="S173" s="277"/>
      <c r="AE173" s="123">
        <v>180</v>
      </c>
    </row>
    <row r="174" spans="11:31" x14ac:dyDescent="0.3">
      <c r="K174" s="223"/>
      <c r="L174" s="223"/>
      <c r="N174" s="158"/>
      <c r="O174" s="166"/>
      <c r="P174" s="160"/>
      <c r="Q174" s="167"/>
      <c r="S174" s="277"/>
      <c r="AE174" s="123">
        <v>181</v>
      </c>
    </row>
    <row r="175" spans="11:31" x14ac:dyDescent="0.3">
      <c r="O175" s="87"/>
      <c r="P175" s="86"/>
      <c r="Q175" s="86"/>
      <c r="S175" s="277"/>
      <c r="AE175" s="123">
        <v>182</v>
      </c>
    </row>
    <row r="176" spans="11:31" x14ac:dyDescent="0.3">
      <c r="K176" s="224"/>
      <c r="L176" s="224"/>
      <c r="N176" s="156" t="s">
        <v>271</v>
      </c>
      <c r="O176" s="161"/>
      <c r="P176" s="162"/>
      <c r="Q176" s="163"/>
      <c r="S176" s="277"/>
      <c r="AE176" s="123">
        <v>183</v>
      </c>
    </row>
    <row r="177" spans="10:31" x14ac:dyDescent="0.3">
      <c r="K177" s="170"/>
      <c r="L177" s="170"/>
      <c r="N177" s="157"/>
      <c r="O177" s="240" t="s">
        <v>41</v>
      </c>
      <c r="P177" s="241">
        <v>26</v>
      </c>
      <c r="Q177" s="242" t="s">
        <v>497</v>
      </c>
      <c r="S177" s="277"/>
      <c r="AE177" s="123">
        <v>184</v>
      </c>
    </row>
    <row r="178" spans="10:31" x14ac:dyDescent="0.3">
      <c r="K178" s="170"/>
      <c r="L178" s="170"/>
      <c r="N178" s="158"/>
      <c r="O178" s="166"/>
      <c r="P178" s="160"/>
      <c r="Q178" s="167"/>
      <c r="S178" s="277"/>
      <c r="AE178" s="123">
        <v>185</v>
      </c>
    </row>
    <row r="179" spans="10:31" x14ac:dyDescent="0.3">
      <c r="K179" s="170"/>
      <c r="L179" s="170"/>
      <c r="O179" s="87"/>
      <c r="P179" s="86"/>
      <c r="Q179" s="86"/>
      <c r="S179" s="277"/>
      <c r="AE179" s="123">
        <v>186</v>
      </c>
    </row>
    <row r="180" spans="10:31" x14ac:dyDescent="0.3">
      <c r="K180" s="170"/>
      <c r="L180" s="170"/>
      <c r="N180" s="156" t="s">
        <v>321</v>
      </c>
      <c r="O180" s="161"/>
      <c r="P180" s="162"/>
      <c r="Q180" s="163"/>
      <c r="S180" s="277"/>
      <c r="AE180" s="123">
        <v>187</v>
      </c>
    </row>
    <row r="181" spans="10:31" x14ac:dyDescent="0.3">
      <c r="K181" s="170"/>
      <c r="L181" s="170"/>
      <c r="N181" s="157"/>
      <c r="O181" s="164" t="s">
        <v>429</v>
      </c>
      <c r="P181" s="243" t="s">
        <v>498</v>
      </c>
      <c r="Q181" s="242" t="s">
        <v>133</v>
      </c>
      <c r="S181" s="277"/>
      <c r="AE181" s="123">
        <v>188</v>
      </c>
    </row>
    <row r="182" spans="10:31" x14ac:dyDescent="0.3">
      <c r="K182" s="170"/>
      <c r="L182" s="170"/>
      <c r="N182" s="157"/>
      <c r="O182" s="240" t="s">
        <v>430</v>
      </c>
      <c r="P182" s="241">
        <v>0.65500000000000003</v>
      </c>
      <c r="Q182" s="242" t="s">
        <v>211</v>
      </c>
      <c r="S182" s="277"/>
      <c r="AE182" s="123">
        <v>189</v>
      </c>
    </row>
    <row r="183" spans="10:31" x14ac:dyDescent="0.3">
      <c r="K183" s="170"/>
      <c r="L183" s="170"/>
      <c r="N183" s="157"/>
      <c r="O183" s="240" t="s">
        <v>431</v>
      </c>
      <c r="P183" s="241">
        <v>52.25</v>
      </c>
      <c r="Q183" s="242" t="s">
        <v>133</v>
      </c>
      <c r="S183" s="277"/>
      <c r="AE183" s="123">
        <v>190</v>
      </c>
    </row>
    <row r="184" spans="10:31" x14ac:dyDescent="0.3">
      <c r="K184" s="170"/>
      <c r="L184" s="170"/>
      <c r="N184" s="158"/>
      <c r="O184" s="166"/>
      <c r="P184" s="160"/>
      <c r="Q184" s="167"/>
      <c r="S184" s="277"/>
      <c r="AE184" s="123">
        <v>191</v>
      </c>
    </row>
    <row r="185" spans="10:31" x14ac:dyDescent="0.3">
      <c r="K185" s="170"/>
      <c r="L185" s="170"/>
      <c r="O185" s="87"/>
      <c r="P185" s="86"/>
      <c r="Q185" s="86"/>
      <c r="S185" s="277"/>
      <c r="AE185" s="123">
        <v>192</v>
      </c>
    </row>
    <row r="186" spans="10:31" x14ac:dyDescent="0.3">
      <c r="K186" s="170"/>
      <c r="L186" s="170"/>
      <c r="N186" s="156" t="s">
        <v>322</v>
      </c>
      <c r="O186" s="161"/>
      <c r="P186" s="162"/>
      <c r="Q186" s="163"/>
      <c r="S186" s="277"/>
      <c r="AE186" s="123">
        <v>193</v>
      </c>
    </row>
    <row r="187" spans="10:31" x14ac:dyDescent="0.3">
      <c r="K187" s="221"/>
      <c r="L187" s="221"/>
      <c r="N187" s="157"/>
      <c r="O187" s="240"/>
      <c r="P187" s="241"/>
      <c r="Q187" s="242"/>
      <c r="S187" s="277"/>
      <c r="AE187" s="123">
        <v>194</v>
      </c>
    </row>
    <row r="188" spans="10:31" x14ac:dyDescent="0.3">
      <c r="N188" s="157"/>
      <c r="O188" s="240" t="s">
        <v>197</v>
      </c>
      <c r="P188" s="241">
        <v>68</v>
      </c>
      <c r="Q188" s="242" t="s">
        <v>133</v>
      </c>
      <c r="S188" s="277"/>
      <c r="AE188" s="123">
        <v>195</v>
      </c>
    </row>
    <row r="189" spans="10:31" x14ac:dyDescent="0.3">
      <c r="N189" s="157"/>
      <c r="O189" s="240"/>
      <c r="P189" s="241"/>
      <c r="Q189" s="242"/>
      <c r="S189" s="277"/>
      <c r="AE189" s="123">
        <v>196</v>
      </c>
    </row>
    <row r="190" spans="10:31" x14ac:dyDescent="0.3">
      <c r="J190" s="87"/>
      <c r="K190" s="87"/>
      <c r="L190" s="87"/>
      <c r="N190" s="157"/>
      <c r="O190" s="240" t="s">
        <v>432</v>
      </c>
      <c r="P190" s="241">
        <v>136</v>
      </c>
      <c r="Q190" s="242" t="s">
        <v>133</v>
      </c>
      <c r="S190" s="277"/>
      <c r="AE190" s="123">
        <v>197</v>
      </c>
    </row>
    <row r="191" spans="10:31" x14ac:dyDescent="0.3">
      <c r="J191" s="87"/>
      <c r="K191" s="87"/>
      <c r="L191" s="87"/>
      <c r="N191" s="157"/>
      <c r="O191" s="248" t="s">
        <v>508</v>
      </c>
      <c r="P191" s="241">
        <v>136</v>
      </c>
      <c r="Q191" s="242" t="s">
        <v>133</v>
      </c>
      <c r="S191" s="277"/>
      <c r="AE191" s="123">
        <v>198</v>
      </c>
    </row>
    <row r="192" spans="10:31" x14ac:dyDescent="0.3">
      <c r="J192" s="87"/>
      <c r="K192" s="87"/>
      <c r="L192" s="87"/>
      <c r="N192" s="158"/>
      <c r="O192" s="245" t="s">
        <v>487</v>
      </c>
      <c r="P192" s="250">
        <v>136</v>
      </c>
      <c r="Q192" s="251" t="s">
        <v>133</v>
      </c>
      <c r="S192" s="277"/>
      <c r="AE192" s="123">
        <v>199</v>
      </c>
    </row>
    <row r="193" spans="10:31" x14ac:dyDescent="0.3">
      <c r="J193" s="87"/>
      <c r="K193" s="87"/>
      <c r="L193" s="87"/>
      <c r="O193" s="87"/>
      <c r="P193" s="86"/>
      <c r="Q193" s="86"/>
      <c r="S193" s="277"/>
      <c r="AE193" s="123">
        <v>200</v>
      </c>
    </row>
    <row r="194" spans="10:31" x14ac:dyDescent="0.3">
      <c r="J194" s="87"/>
      <c r="K194" s="87"/>
      <c r="L194" s="87"/>
      <c r="N194" s="82" t="s">
        <v>284</v>
      </c>
      <c r="O194" s="87"/>
      <c r="P194" s="86"/>
      <c r="Q194" s="86"/>
      <c r="S194" s="277"/>
      <c r="AE194" s="123">
        <v>201</v>
      </c>
    </row>
    <row r="195" spans="10:31" x14ac:dyDescent="0.3">
      <c r="J195" s="87"/>
      <c r="K195" s="87"/>
      <c r="L195" s="87"/>
      <c r="O195" s="87" t="s">
        <v>501</v>
      </c>
      <c r="P195" s="82">
        <v>1612</v>
      </c>
      <c r="Q195" s="82" t="s">
        <v>135</v>
      </c>
      <c r="S195" s="277"/>
      <c r="AE195" s="123">
        <v>202</v>
      </c>
    </row>
    <row r="196" spans="10:31" x14ac:dyDescent="0.3">
      <c r="J196" s="87"/>
      <c r="K196" s="87"/>
      <c r="L196" s="87"/>
      <c r="O196" s="82" t="s">
        <v>217</v>
      </c>
      <c r="P196" s="82">
        <v>630</v>
      </c>
      <c r="Q196" s="82" t="s">
        <v>135</v>
      </c>
      <c r="S196" s="277"/>
      <c r="AE196" s="123">
        <v>203</v>
      </c>
    </row>
    <row r="197" spans="10:31" x14ac:dyDescent="0.3">
      <c r="O197" s="82" t="s">
        <v>218</v>
      </c>
      <c r="S197" s="277"/>
      <c r="AE197" s="123">
        <v>204</v>
      </c>
    </row>
    <row r="198" spans="10:31" x14ac:dyDescent="0.3">
      <c r="O198" s="82" t="s">
        <v>126</v>
      </c>
      <c r="S198" s="277"/>
      <c r="AE198" s="123">
        <v>205</v>
      </c>
    </row>
    <row r="199" spans="10:31" x14ac:dyDescent="0.3">
      <c r="J199" s="87"/>
      <c r="K199" s="87"/>
      <c r="L199" s="87"/>
      <c r="O199" s="82" t="s">
        <v>127</v>
      </c>
      <c r="S199" s="277"/>
      <c r="AE199" s="123">
        <v>206</v>
      </c>
    </row>
    <row r="200" spans="10:31" x14ac:dyDescent="0.3">
      <c r="O200" s="82" t="s">
        <v>185</v>
      </c>
      <c r="P200" s="82">
        <v>1360</v>
      </c>
      <c r="Q200" s="82" t="s">
        <v>134</v>
      </c>
      <c r="S200" s="277"/>
      <c r="AE200" s="123">
        <v>207</v>
      </c>
    </row>
    <row r="201" spans="10:31" x14ac:dyDescent="0.3">
      <c r="O201" s="82" t="s">
        <v>186</v>
      </c>
      <c r="P201" s="82">
        <v>1577</v>
      </c>
      <c r="Q201" s="82" t="s">
        <v>134</v>
      </c>
      <c r="S201" s="277"/>
      <c r="AE201" s="123">
        <v>208</v>
      </c>
    </row>
    <row r="202" spans="10:31" x14ac:dyDescent="0.3">
      <c r="O202" s="82" t="s">
        <v>128</v>
      </c>
      <c r="P202" s="82">
        <v>181</v>
      </c>
      <c r="Q202" s="82" t="s">
        <v>133</v>
      </c>
      <c r="S202" s="277"/>
      <c r="AE202" s="123">
        <v>209</v>
      </c>
    </row>
    <row r="203" spans="10:31" x14ac:dyDescent="0.3">
      <c r="O203" s="82" t="s">
        <v>479</v>
      </c>
      <c r="P203" s="82">
        <v>1260</v>
      </c>
      <c r="Q203" s="82" t="s">
        <v>135</v>
      </c>
      <c r="S203" s="277"/>
      <c r="AE203" s="123">
        <v>210</v>
      </c>
    </row>
    <row r="204" spans="10:31" x14ac:dyDescent="0.3">
      <c r="O204" s="82" t="s">
        <v>187</v>
      </c>
      <c r="S204" s="277"/>
      <c r="AE204" s="123">
        <v>211</v>
      </c>
    </row>
    <row r="205" spans="10:31" x14ac:dyDescent="0.3">
      <c r="O205" s="82" t="s">
        <v>188</v>
      </c>
      <c r="P205" s="82">
        <v>257</v>
      </c>
      <c r="Q205" s="82" t="s">
        <v>135</v>
      </c>
      <c r="S205" s="277"/>
      <c r="AE205" s="123">
        <v>212</v>
      </c>
    </row>
    <row r="206" spans="10:31" x14ac:dyDescent="0.3">
      <c r="O206" s="87" t="s">
        <v>189</v>
      </c>
      <c r="S206" s="277"/>
      <c r="AE206" s="123">
        <v>213</v>
      </c>
    </row>
    <row r="207" spans="10:31" x14ac:dyDescent="0.3">
      <c r="S207" s="277"/>
      <c r="AE207" s="123">
        <v>214</v>
      </c>
    </row>
    <row r="208" spans="10:31" x14ac:dyDescent="0.3">
      <c r="J208" s="87"/>
      <c r="K208" s="87"/>
      <c r="L208" s="87"/>
      <c r="O208" s="87"/>
      <c r="S208" s="277"/>
      <c r="AE208" s="123">
        <v>215</v>
      </c>
    </row>
    <row r="209" spans="10:31" x14ac:dyDescent="0.3">
      <c r="J209" s="87"/>
      <c r="K209" s="87"/>
      <c r="L209" s="87"/>
      <c r="N209" s="277" t="s">
        <v>171</v>
      </c>
      <c r="O209" s="278"/>
      <c r="P209" s="277"/>
      <c r="Q209" s="277"/>
      <c r="S209" s="277"/>
      <c r="AE209" s="123">
        <v>216</v>
      </c>
    </row>
    <row r="210" spans="10:31" x14ac:dyDescent="0.3">
      <c r="N210" s="277"/>
      <c r="O210" s="278" t="s">
        <v>411</v>
      </c>
      <c r="P210" s="277">
        <v>1260</v>
      </c>
      <c r="Q210" s="277" t="s">
        <v>3</v>
      </c>
      <c r="S210" s="277"/>
      <c r="AE210" s="123">
        <v>217</v>
      </c>
    </row>
    <row r="211" spans="10:31" ht="28.8" x14ac:dyDescent="0.3">
      <c r="N211" s="277"/>
      <c r="O211" s="278" t="s">
        <v>584</v>
      </c>
      <c r="P211" s="277">
        <v>1450</v>
      </c>
      <c r="Q211" s="277" t="s">
        <v>3</v>
      </c>
      <c r="S211" s="277"/>
      <c r="AE211" s="123">
        <v>218</v>
      </c>
    </row>
    <row r="212" spans="10:31" x14ac:dyDescent="0.3">
      <c r="N212" s="277"/>
      <c r="O212" s="278" t="s">
        <v>301</v>
      </c>
      <c r="P212" s="277">
        <v>367.31</v>
      </c>
      <c r="Q212" s="277" t="s">
        <v>3</v>
      </c>
      <c r="S212" s="277"/>
      <c r="AE212" s="123">
        <v>219</v>
      </c>
    </row>
    <row r="213" spans="10:31" x14ac:dyDescent="0.3">
      <c r="N213" s="277"/>
      <c r="O213" s="278" t="s">
        <v>524</v>
      </c>
      <c r="P213" s="277">
        <v>243</v>
      </c>
      <c r="Q213" s="277" t="s">
        <v>3</v>
      </c>
      <c r="S213" s="277"/>
      <c r="AE213" s="123">
        <v>220</v>
      </c>
    </row>
    <row r="214" spans="10:31" x14ac:dyDescent="0.3">
      <c r="O214" s="87"/>
      <c r="S214" s="277"/>
      <c r="AE214" s="123">
        <v>221</v>
      </c>
    </row>
    <row r="215" spans="10:31" x14ac:dyDescent="0.3">
      <c r="O215" s="87"/>
      <c r="S215" s="277"/>
      <c r="AE215" s="123">
        <v>222</v>
      </c>
    </row>
    <row r="216" spans="10:31" x14ac:dyDescent="0.3">
      <c r="J216" s="87"/>
      <c r="K216" s="87"/>
      <c r="L216" s="87"/>
      <c r="N216" s="82" t="s">
        <v>172</v>
      </c>
      <c r="O216" s="87"/>
      <c r="S216" s="277"/>
      <c r="AE216" s="123">
        <v>223</v>
      </c>
    </row>
    <row r="217" spans="10:31" x14ac:dyDescent="0.3">
      <c r="O217" s="87"/>
      <c r="S217" s="277"/>
      <c r="AE217" s="123">
        <v>224</v>
      </c>
    </row>
    <row r="218" spans="10:31" x14ac:dyDescent="0.3">
      <c r="O218" s="87"/>
      <c r="S218" s="277"/>
      <c r="AE218" s="123">
        <v>225</v>
      </c>
    </row>
    <row r="219" spans="10:31" x14ac:dyDescent="0.3">
      <c r="O219" s="87" t="s">
        <v>191</v>
      </c>
      <c r="S219" s="277"/>
      <c r="AE219" s="123">
        <v>226</v>
      </c>
    </row>
    <row r="220" spans="10:31" x14ac:dyDescent="0.3">
      <c r="O220" s="82" t="s">
        <v>129</v>
      </c>
      <c r="S220" s="277"/>
      <c r="AE220" s="123">
        <v>227</v>
      </c>
    </row>
    <row r="221" spans="10:31" x14ac:dyDescent="0.3">
      <c r="J221" s="87"/>
      <c r="K221" s="87"/>
      <c r="L221" s="87"/>
      <c r="O221" s="82" t="s">
        <v>130</v>
      </c>
      <c r="S221" s="277"/>
      <c r="AE221" s="123">
        <v>228</v>
      </c>
    </row>
    <row r="222" spans="10:31" x14ac:dyDescent="0.3">
      <c r="J222" s="87"/>
      <c r="K222" s="87"/>
      <c r="L222" s="87"/>
      <c r="O222" s="82" t="s">
        <v>131</v>
      </c>
      <c r="S222" s="277"/>
      <c r="AE222" s="123">
        <v>229</v>
      </c>
    </row>
    <row r="223" spans="10:31" x14ac:dyDescent="0.3">
      <c r="J223" s="87"/>
      <c r="K223" s="87"/>
      <c r="L223" s="87"/>
      <c r="O223" s="82" t="s">
        <v>132</v>
      </c>
      <c r="S223" s="277"/>
      <c r="AE223" s="123">
        <v>230</v>
      </c>
    </row>
    <row r="224" spans="10:31" x14ac:dyDescent="0.3">
      <c r="J224" s="87"/>
      <c r="K224" s="87"/>
      <c r="L224" s="87"/>
      <c r="O224" s="87" t="s">
        <v>192</v>
      </c>
      <c r="S224" s="277"/>
      <c r="AE224" s="123">
        <v>231</v>
      </c>
    </row>
    <row r="225" spans="10:31" x14ac:dyDescent="0.3">
      <c r="J225" s="87"/>
      <c r="K225" s="87"/>
      <c r="L225" s="87"/>
      <c r="O225" s="82" t="s">
        <v>193</v>
      </c>
      <c r="S225" s="277"/>
      <c r="AE225" s="123">
        <v>232</v>
      </c>
    </row>
    <row r="226" spans="10:31" x14ac:dyDescent="0.3">
      <c r="J226" s="87"/>
      <c r="K226" s="87"/>
      <c r="L226" s="87"/>
      <c r="O226" s="82" t="s">
        <v>45</v>
      </c>
      <c r="P226" s="82">
        <v>106</v>
      </c>
      <c r="Q226" s="82" t="s">
        <v>133</v>
      </c>
      <c r="S226" s="277"/>
      <c r="AE226" s="123">
        <v>233</v>
      </c>
    </row>
    <row r="227" spans="10:31" x14ac:dyDescent="0.3">
      <c r="J227" s="87"/>
      <c r="K227" s="87"/>
      <c r="L227" s="87"/>
      <c r="O227" s="82" t="s">
        <v>194</v>
      </c>
      <c r="P227" s="82">
        <v>136</v>
      </c>
      <c r="Q227" s="82" t="s">
        <v>133</v>
      </c>
      <c r="S227" s="277"/>
      <c r="AE227" s="123">
        <v>234</v>
      </c>
    </row>
    <row r="228" spans="10:31" x14ac:dyDescent="0.3">
      <c r="J228" s="87"/>
      <c r="K228" s="87"/>
      <c r="L228" s="87"/>
      <c r="O228" s="82" t="s">
        <v>195</v>
      </c>
      <c r="S228" s="277"/>
      <c r="AE228" s="123">
        <v>235</v>
      </c>
    </row>
    <row r="229" spans="10:31" x14ac:dyDescent="0.3">
      <c r="O229" s="87" t="s">
        <v>196</v>
      </c>
      <c r="S229" s="277"/>
      <c r="AE229" s="123">
        <v>236</v>
      </c>
    </row>
    <row r="230" spans="10:31" x14ac:dyDescent="0.3">
      <c r="O230" s="87" t="s">
        <v>175</v>
      </c>
      <c r="P230" s="82">
        <v>65</v>
      </c>
      <c r="Q230" s="82" t="s">
        <v>140</v>
      </c>
      <c r="S230" s="277"/>
      <c r="AE230" s="123">
        <v>237</v>
      </c>
    </row>
    <row r="231" spans="10:31" x14ac:dyDescent="0.3">
      <c r="O231" s="82" t="s">
        <v>197</v>
      </c>
      <c r="P231" s="82">
        <v>68</v>
      </c>
      <c r="Q231" s="82" t="s">
        <v>133</v>
      </c>
      <c r="S231" s="277"/>
      <c r="AE231" s="123">
        <v>238</v>
      </c>
    </row>
    <row r="232" spans="10:31" x14ac:dyDescent="0.3">
      <c r="O232" s="82" t="s">
        <v>136</v>
      </c>
      <c r="P232" s="82">
        <v>67.5</v>
      </c>
      <c r="Q232" s="82" t="s">
        <v>133</v>
      </c>
      <c r="S232" s="277"/>
      <c r="AE232" s="123">
        <v>239</v>
      </c>
    </row>
    <row r="233" spans="10:31" x14ac:dyDescent="0.3">
      <c r="O233" s="82" t="s">
        <v>60</v>
      </c>
      <c r="P233" s="82">
        <v>106</v>
      </c>
      <c r="Q233" s="82" t="s">
        <v>133</v>
      </c>
      <c r="S233" s="277"/>
      <c r="AE233" s="123">
        <v>240</v>
      </c>
    </row>
    <row r="234" spans="10:31" x14ac:dyDescent="0.3">
      <c r="O234" s="82" t="s">
        <v>184</v>
      </c>
      <c r="P234" s="82">
        <v>126</v>
      </c>
      <c r="Q234" s="82" t="s">
        <v>133</v>
      </c>
      <c r="S234" s="277"/>
      <c r="AE234" s="123">
        <v>241</v>
      </c>
    </row>
    <row r="235" spans="10:31" x14ac:dyDescent="0.3">
      <c r="O235" s="87" t="s">
        <v>198</v>
      </c>
      <c r="P235" s="82">
        <v>136</v>
      </c>
      <c r="Q235" s="82" t="s">
        <v>133</v>
      </c>
      <c r="S235" s="277"/>
      <c r="AE235" s="123">
        <v>242</v>
      </c>
    </row>
    <row r="236" spans="10:31" x14ac:dyDescent="0.3">
      <c r="O236" s="82" t="s">
        <v>139</v>
      </c>
      <c r="P236" s="82">
        <v>67.5</v>
      </c>
      <c r="Q236" s="82" t="s">
        <v>133</v>
      </c>
      <c r="S236" s="277"/>
      <c r="AE236" s="123">
        <v>243</v>
      </c>
    </row>
    <row r="237" spans="10:31" x14ac:dyDescent="0.3">
      <c r="O237" s="82" t="s">
        <v>199</v>
      </c>
      <c r="S237" s="277"/>
      <c r="AE237" s="123">
        <v>244</v>
      </c>
    </row>
    <row r="238" spans="10:31" x14ac:dyDescent="0.3">
      <c r="O238" s="82" t="s">
        <v>200</v>
      </c>
      <c r="S238"/>
      <c r="AE238" s="123">
        <v>245</v>
      </c>
    </row>
    <row r="239" spans="10:31" x14ac:dyDescent="0.3">
      <c r="O239" s="82" t="s">
        <v>201</v>
      </c>
      <c r="S239"/>
      <c r="AE239" s="123">
        <v>246</v>
      </c>
    </row>
    <row r="240" spans="10:31" x14ac:dyDescent="0.3">
      <c r="O240" s="87" t="s">
        <v>202</v>
      </c>
      <c r="S240"/>
      <c r="AE240" s="123">
        <v>247</v>
      </c>
    </row>
    <row r="241" spans="14:31" x14ac:dyDescent="0.3">
      <c r="O241" s="87" t="s">
        <v>215</v>
      </c>
      <c r="S241"/>
      <c r="AE241" s="123">
        <v>248</v>
      </c>
    </row>
    <row r="242" spans="14:31" x14ac:dyDescent="0.3">
      <c r="O242" s="87" t="s">
        <v>203</v>
      </c>
      <c r="S242"/>
      <c r="AE242" s="123">
        <v>249</v>
      </c>
    </row>
    <row r="243" spans="14:31" x14ac:dyDescent="0.3">
      <c r="O243" s="87" t="s">
        <v>214</v>
      </c>
      <c r="P243" s="82">
        <v>106</v>
      </c>
      <c r="Q243" s="82" t="s">
        <v>140</v>
      </c>
      <c r="S243"/>
      <c r="AE243" s="123">
        <v>250</v>
      </c>
    </row>
    <row r="244" spans="14:31" x14ac:dyDescent="0.3">
      <c r="O244" s="87" t="s">
        <v>227</v>
      </c>
      <c r="S244"/>
      <c r="AE244" s="123">
        <v>251</v>
      </c>
    </row>
    <row r="245" spans="14:31" x14ac:dyDescent="0.3">
      <c r="O245" s="87" t="s">
        <v>228</v>
      </c>
      <c r="S245"/>
      <c r="AE245" s="123">
        <v>252</v>
      </c>
    </row>
    <row r="246" spans="14:31" x14ac:dyDescent="0.3">
      <c r="O246" s="87" t="s">
        <v>176</v>
      </c>
      <c r="P246" s="82">
        <v>281.25</v>
      </c>
      <c r="Q246" s="82" t="s">
        <v>140</v>
      </c>
      <c r="S246"/>
      <c r="AE246" s="123">
        <v>253</v>
      </c>
    </row>
    <row r="247" spans="14:31" x14ac:dyDescent="0.3">
      <c r="O247" s="82" t="s">
        <v>212</v>
      </c>
      <c r="S247"/>
      <c r="AE247" s="123">
        <v>254</v>
      </c>
    </row>
    <row r="248" spans="14:31" x14ac:dyDescent="0.3">
      <c r="S248"/>
      <c r="AE248" s="123">
        <v>255</v>
      </c>
    </row>
    <row r="249" spans="14:31" x14ac:dyDescent="0.3">
      <c r="S249"/>
      <c r="AE249" s="123">
        <v>256</v>
      </c>
    </row>
    <row r="250" spans="14:31" x14ac:dyDescent="0.3">
      <c r="O250" s="87"/>
      <c r="S250"/>
      <c r="AE250" s="123">
        <v>257</v>
      </c>
    </row>
    <row r="251" spans="14:31" x14ac:dyDescent="0.3">
      <c r="O251" s="87"/>
      <c r="S251"/>
      <c r="AE251" s="123">
        <v>258</v>
      </c>
    </row>
    <row r="252" spans="14:31" x14ac:dyDescent="0.3">
      <c r="O252" s="87"/>
      <c r="S252"/>
      <c r="AE252" s="123">
        <v>259</v>
      </c>
    </row>
    <row r="253" spans="14:31" x14ac:dyDescent="0.3">
      <c r="O253" s="87"/>
      <c r="S253"/>
      <c r="AE253" s="123">
        <v>260</v>
      </c>
    </row>
    <row r="254" spans="14:31" x14ac:dyDescent="0.3">
      <c r="O254" s="87"/>
      <c r="S254"/>
      <c r="AE254" s="123">
        <v>261</v>
      </c>
    </row>
    <row r="255" spans="14:31" x14ac:dyDescent="0.3">
      <c r="N255" s="82" t="s">
        <v>181</v>
      </c>
      <c r="O255" s="87"/>
      <c r="S255"/>
      <c r="AE255" s="123">
        <v>262</v>
      </c>
    </row>
    <row r="256" spans="14:31" x14ac:dyDescent="0.3">
      <c r="O256" s="87"/>
      <c r="S256"/>
      <c r="AE256" s="123">
        <v>263</v>
      </c>
    </row>
    <row r="257" spans="15:31" x14ac:dyDescent="0.3">
      <c r="O257" s="87"/>
      <c r="S257"/>
      <c r="AE257" s="123">
        <v>264</v>
      </c>
    </row>
    <row r="258" spans="15:31" x14ac:dyDescent="0.3">
      <c r="O258" s="87"/>
      <c r="S258"/>
      <c r="AE258" s="123">
        <v>265</v>
      </c>
    </row>
    <row r="259" spans="15:31" x14ac:dyDescent="0.3">
      <c r="S259"/>
      <c r="AE259" s="123">
        <v>266</v>
      </c>
    </row>
    <row r="260" spans="15:31" x14ac:dyDescent="0.3">
      <c r="O260" s="82" t="s">
        <v>23</v>
      </c>
      <c r="S260"/>
      <c r="AE260" s="123">
        <v>267</v>
      </c>
    </row>
    <row r="261" spans="15:31" x14ac:dyDescent="0.3">
      <c r="O261" s="87" t="s">
        <v>137</v>
      </c>
      <c r="P261" s="82">
        <v>65</v>
      </c>
      <c r="Q261" s="82" t="s">
        <v>133</v>
      </c>
      <c r="S261"/>
      <c r="AE261" s="123">
        <v>268</v>
      </c>
    </row>
    <row r="262" spans="15:31" x14ac:dyDescent="0.3">
      <c r="O262" s="82" t="s">
        <v>205</v>
      </c>
      <c r="S262"/>
      <c r="AE262" s="123">
        <v>269</v>
      </c>
    </row>
    <row r="263" spans="15:31" x14ac:dyDescent="0.3">
      <c r="O263" s="82" t="s">
        <v>206</v>
      </c>
      <c r="P263" s="82">
        <v>302</v>
      </c>
      <c r="Q263" s="82" t="s">
        <v>134</v>
      </c>
      <c r="S263"/>
      <c r="AE263" s="123">
        <v>270</v>
      </c>
    </row>
    <row r="264" spans="15:31" x14ac:dyDescent="0.3">
      <c r="O264" s="82" t="s">
        <v>207</v>
      </c>
      <c r="S264"/>
      <c r="AE264" s="123">
        <v>271</v>
      </c>
    </row>
    <row r="265" spans="15:31" x14ac:dyDescent="0.3">
      <c r="O265" s="82" t="s">
        <v>208</v>
      </c>
      <c r="S265"/>
      <c r="AE265" s="123">
        <v>272</v>
      </c>
    </row>
    <row r="266" spans="15:31" x14ac:dyDescent="0.3">
      <c r="O266" s="82" t="s">
        <v>138</v>
      </c>
      <c r="S266"/>
      <c r="AE266" s="123">
        <v>273</v>
      </c>
    </row>
    <row r="267" spans="15:31" x14ac:dyDescent="0.3">
      <c r="O267" s="82" t="s">
        <v>204</v>
      </c>
      <c r="S267"/>
      <c r="AE267" s="123">
        <v>274</v>
      </c>
    </row>
    <row r="268" spans="15:31" x14ac:dyDescent="0.3">
      <c r="O268" s="87" t="s">
        <v>69</v>
      </c>
      <c r="P268" s="82">
        <v>55</v>
      </c>
      <c r="Q268" s="82" t="s">
        <v>133</v>
      </c>
      <c r="S268"/>
      <c r="AE268" s="123">
        <v>275</v>
      </c>
    </row>
    <row r="269" spans="15:31" x14ac:dyDescent="0.3">
      <c r="O269" s="82" t="s">
        <v>219</v>
      </c>
      <c r="S269"/>
      <c r="AE269" s="123">
        <v>276</v>
      </c>
    </row>
    <row r="270" spans="15:31" x14ac:dyDescent="0.3">
      <c r="O270" s="82" t="s">
        <v>220</v>
      </c>
      <c r="S270"/>
      <c r="AE270" s="123">
        <v>277</v>
      </c>
    </row>
    <row r="271" spans="15:31" x14ac:dyDescent="0.3">
      <c r="O271" s="82" t="s">
        <v>221</v>
      </c>
      <c r="S271"/>
      <c r="AE271" s="123">
        <v>278</v>
      </c>
    </row>
    <row r="272" spans="15:31" x14ac:dyDescent="0.3">
      <c r="O272" s="82" t="s">
        <v>222</v>
      </c>
      <c r="S272"/>
      <c r="AE272" s="123">
        <v>279</v>
      </c>
    </row>
    <row r="273" spans="14:31" x14ac:dyDescent="0.3">
      <c r="O273" s="82" t="s">
        <v>223</v>
      </c>
      <c r="S273"/>
      <c r="AE273" s="123">
        <v>280</v>
      </c>
    </row>
    <row r="274" spans="14:31" x14ac:dyDescent="0.3">
      <c r="O274" s="82" t="s">
        <v>88</v>
      </c>
      <c r="S274"/>
      <c r="AE274" s="123">
        <v>281</v>
      </c>
    </row>
    <row r="275" spans="14:31" x14ac:dyDescent="0.3">
      <c r="S275"/>
      <c r="AE275" s="123">
        <v>282</v>
      </c>
    </row>
    <row r="276" spans="14:31" x14ac:dyDescent="0.3">
      <c r="S276"/>
      <c r="AE276" s="123">
        <v>283</v>
      </c>
    </row>
    <row r="277" spans="14:31" x14ac:dyDescent="0.3">
      <c r="O277" s="87"/>
      <c r="S277"/>
      <c r="AE277" s="123">
        <v>284</v>
      </c>
    </row>
    <row r="278" spans="14:31" x14ac:dyDescent="0.3">
      <c r="O278" s="87"/>
      <c r="S278"/>
      <c r="AE278" s="123">
        <v>285</v>
      </c>
    </row>
    <row r="279" spans="14:31" x14ac:dyDescent="0.3">
      <c r="N279" s="277" t="s">
        <v>619</v>
      </c>
      <c r="O279" s="277"/>
      <c r="P279" s="277"/>
      <c r="Q279" s="277"/>
      <c r="S279"/>
      <c r="AE279" s="123">
        <v>286</v>
      </c>
    </row>
    <row r="280" spans="14:31" x14ac:dyDescent="0.3">
      <c r="N280" s="277"/>
      <c r="O280" s="277" t="s">
        <v>562</v>
      </c>
      <c r="P280" s="277">
        <v>15</v>
      </c>
      <c r="Q280" s="277" t="s">
        <v>140</v>
      </c>
      <c r="S280"/>
      <c r="AE280" s="123">
        <v>287</v>
      </c>
    </row>
    <row r="281" spans="14:31" x14ac:dyDescent="0.3">
      <c r="N281" s="277"/>
      <c r="O281" s="277" t="s">
        <v>511</v>
      </c>
      <c r="P281" s="277">
        <v>126</v>
      </c>
      <c r="Q281" s="277" t="s">
        <v>133</v>
      </c>
      <c r="S281"/>
      <c r="AE281" s="123">
        <v>288</v>
      </c>
    </row>
    <row r="282" spans="14:31" x14ac:dyDescent="0.3">
      <c r="N282" s="277"/>
      <c r="O282" s="278" t="s">
        <v>180</v>
      </c>
      <c r="P282" s="277" t="s">
        <v>631</v>
      </c>
      <c r="Q282" s="277" t="s">
        <v>134</v>
      </c>
      <c r="S282"/>
      <c r="AE282" s="123">
        <v>289</v>
      </c>
    </row>
    <row r="283" spans="14:31" x14ac:dyDescent="0.3">
      <c r="N283" s="277"/>
      <c r="O283" s="278" t="s">
        <v>613</v>
      </c>
      <c r="P283" s="277"/>
      <c r="Q283" s="277" t="s">
        <v>134</v>
      </c>
      <c r="S283"/>
      <c r="AE283" s="123">
        <v>290</v>
      </c>
    </row>
    <row r="284" spans="14:31" x14ac:dyDescent="0.3">
      <c r="N284" s="277"/>
      <c r="O284" s="278" t="s">
        <v>614</v>
      </c>
      <c r="P284" s="277">
        <v>12</v>
      </c>
      <c r="Q284" s="277" t="s">
        <v>133</v>
      </c>
      <c r="S284"/>
      <c r="AE284" s="123">
        <v>291</v>
      </c>
    </row>
    <row r="285" spans="14:31" x14ac:dyDescent="0.3">
      <c r="N285" s="277"/>
      <c r="O285" s="277" t="s">
        <v>615</v>
      </c>
      <c r="P285" s="277">
        <v>137</v>
      </c>
      <c r="Q285" s="277" t="s">
        <v>133</v>
      </c>
      <c r="S285"/>
      <c r="AE285" s="123">
        <v>292</v>
      </c>
    </row>
    <row r="286" spans="14:31" x14ac:dyDescent="0.3">
      <c r="S286"/>
      <c r="AE286" s="123">
        <v>293</v>
      </c>
    </row>
    <row r="287" spans="14:31" x14ac:dyDescent="0.3">
      <c r="S287"/>
      <c r="AE287" s="123">
        <v>294</v>
      </c>
    </row>
    <row r="288" spans="14:31" x14ac:dyDescent="0.3">
      <c r="S288"/>
      <c r="AE288" s="123">
        <v>295</v>
      </c>
    </row>
    <row r="289" spans="14:31" x14ac:dyDescent="0.3">
      <c r="O289" s="87"/>
      <c r="S289"/>
      <c r="AE289" s="123">
        <v>296</v>
      </c>
    </row>
    <row r="290" spans="14:31" x14ac:dyDescent="0.3">
      <c r="S290"/>
      <c r="AE290" s="123">
        <v>297</v>
      </c>
    </row>
    <row r="291" spans="14:31" x14ac:dyDescent="0.3">
      <c r="S291"/>
      <c r="AE291" s="123">
        <v>298</v>
      </c>
    </row>
    <row r="292" spans="14:31" x14ac:dyDescent="0.3">
      <c r="S292"/>
      <c r="AE292" s="123">
        <v>299</v>
      </c>
    </row>
    <row r="293" spans="14:31" x14ac:dyDescent="0.3">
      <c r="S293"/>
      <c r="AE293" s="123">
        <v>300</v>
      </c>
    </row>
    <row r="294" spans="14:31" x14ac:dyDescent="0.3">
      <c r="O294" s="87"/>
      <c r="S294"/>
      <c r="AE294" s="123">
        <v>301</v>
      </c>
    </row>
    <row r="295" spans="14:31" x14ac:dyDescent="0.3">
      <c r="O295" s="87"/>
      <c r="S295"/>
      <c r="AE295" s="123">
        <v>302</v>
      </c>
    </row>
    <row r="296" spans="14:31" x14ac:dyDescent="0.3">
      <c r="S296"/>
      <c r="AE296" s="123">
        <v>303</v>
      </c>
    </row>
    <row r="297" spans="14:31" x14ac:dyDescent="0.3">
      <c r="S297"/>
      <c r="AE297" s="123">
        <v>304</v>
      </c>
    </row>
    <row r="298" spans="14:31" x14ac:dyDescent="0.3">
      <c r="S298"/>
      <c r="AE298" s="123">
        <v>305</v>
      </c>
    </row>
    <row r="299" spans="14:31" x14ac:dyDescent="0.3">
      <c r="S299"/>
      <c r="AE299" s="123">
        <v>306</v>
      </c>
    </row>
    <row r="300" spans="14:31" x14ac:dyDescent="0.3">
      <c r="S300"/>
      <c r="AE300" s="123">
        <v>307</v>
      </c>
    </row>
    <row r="301" spans="14:31" x14ac:dyDescent="0.3">
      <c r="S301"/>
      <c r="AE301" s="123">
        <v>308</v>
      </c>
    </row>
    <row r="302" spans="14:31" x14ac:dyDescent="0.3">
      <c r="O302" s="87"/>
      <c r="S302"/>
      <c r="AE302" s="123">
        <v>309</v>
      </c>
    </row>
    <row r="303" spans="14:31" x14ac:dyDescent="0.3">
      <c r="S303"/>
      <c r="AE303" s="123">
        <v>310</v>
      </c>
    </row>
    <row r="304" spans="14:31" x14ac:dyDescent="0.3">
      <c r="N304" s="277" t="s">
        <v>624</v>
      </c>
      <c r="O304" s="277"/>
      <c r="P304" s="277"/>
      <c r="Q304" s="277"/>
      <c r="S304"/>
      <c r="AE304" s="123">
        <v>311</v>
      </c>
    </row>
    <row r="305" spans="14:31" x14ac:dyDescent="0.3">
      <c r="N305" s="277"/>
      <c r="O305" s="277" t="s">
        <v>515</v>
      </c>
      <c r="P305" s="277">
        <v>75</v>
      </c>
      <c r="Q305" s="277" t="s">
        <v>134</v>
      </c>
      <c r="S305"/>
      <c r="AE305" s="123">
        <v>312</v>
      </c>
    </row>
    <row r="306" spans="14:31" x14ac:dyDescent="0.3">
      <c r="N306" s="277"/>
      <c r="O306" s="277" t="s">
        <v>516</v>
      </c>
      <c r="P306" s="277">
        <v>75</v>
      </c>
      <c r="Q306" s="277" t="s">
        <v>134</v>
      </c>
      <c r="S306"/>
      <c r="AE306" s="123">
        <v>313</v>
      </c>
    </row>
    <row r="307" spans="14:31" x14ac:dyDescent="0.3">
      <c r="N307" s="277"/>
      <c r="O307" s="278" t="s">
        <v>517</v>
      </c>
      <c r="P307" s="277">
        <v>75</v>
      </c>
      <c r="Q307" s="277" t="s">
        <v>134</v>
      </c>
      <c r="S307"/>
      <c r="AE307" s="123">
        <v>314</v>
      </c>
    </row>
    <row r="308" spans="14:31" x14ac:dyDescent="0.3">
      <c r="N308" s="277"/>
      <c r="O308" s="278" t="s">
        <v>518</v>
      </c>
      <c r="P308" s="277">
        <v>75</v>
      </c>
      <c r="Q308" s="277" t="s">
        <v>134</v>
      </c>
      <c r="S308"/>
      <c r="AE308" s="123">
        <v>315</v>
      </c>
    </row>
    <row r="309" spans="14:31" x14ac:dyDescent="0.3">
      <c r="N309" s="277"/>
      <c r="O309" s="278" t="s">
        <v>519</v>
      </c>
      <c r="P309" s="277">
        <v>75</v>
      </c>
      <c r="Q309" s="277" t="s">
        <v>134</v>
      </c>
      <c r="S309"/>
      <c r="AE309" s="123">
        <v>316</v>
      </c>
    </row>
    <row r="310" spans="14:31" x14ac:dyDescent="0.3">
      <c r="N310" s="277"/>
      <c r="O310" s="278" t="s">
        <v>520</v>
      </c>
      <c r="P310" s="277">
        <v>75</v>
      </c>
      <c r="Q310" s="277" t="s">
        <v>134</v>
      </c>
      <c r="S310"/>
      <c r="AE310" s="123">
        <v>317</v>
      </c>
    </row>
    <row r="311" spans="14:31" x14ac:dyDescent="0.3">
      <c r="N311" s="277"/>
      <c r="O311" s="278" t="s">
        <v>608</v>
      </c>
      <c r="P311" s="277">
        <v>75</v>
      </c>
      <c r="Q311" s="277" t="s">
        <v>134</v>
      </c>
      <c r="S311"/>
      <c r="AE311" s="123">
        <v>318</v>
      </c>
    </row>
    <row r="312" spans="14:31" x14ac:dyDescent="0.3">
      <c r="N312" s="277"/>
      <c r="O312" s="278" t="s">
        <v>521</v>
      </c>
      <c r="P312" s="277">
        <v>75</v>
      </c>
      <c r="Q312" s="277" t="s">
        <v>134</v>
      </c>
      <c r="S312"/>
      <c r="AE312" s="123">
        <v>319</v>
      </c>
    </row>
    <row r="313" spans="14:31" x14ac:dyDescent="0.3">
      <c r="O313" s="87"/>
      <c r="S313"/>
      <c r="AE313" s="123">
        <v>320</v>
      </c>
    </row>
    <row r="314" spans="14:31" x14ac:dyDescent="0.3">
      <c r="N314" s="277" t="s">
        <v>620</v>
      </c>
      <c r="O314" s="278"/>
      <c r="P314" s="277"/>
      <c r="Q314" s="277"/>
      <c r="S314"/>
      <c r="AE314" s="123">
        <v>321</v>
      </c>
    </row>
    <row r="315" spans="14:31" x14ac:dyDescent="0.3">
      <c r="N315" s="277"/>
      <c r="O315" s="277" t="s">
        <v>532</v>
      </c>
      <c r="P315" s="277">
        <v>65</v>
      </c>
      <c r="Q315" s="277" t="s">
        <v>133</v>
      </c>
      <c r="S315"/>
      <c r="AE315" s="123">
        <v>322</v>
      </c>
    </row>
    <row r="316" spans="14:31" x14ac:dyDescent="0.3">
      <c r="N316" s="277"/>
      <c r="O316" s="277" t="s">
        <v>531</v>
      </c>
      <c r="P316" s="277">
        <v>90</v>
      </c>
      <c r="Q316" s="277" t="s">
        <v>140</v>
      </c>
      <c r="S316"/>
      <c r="AE316" s="123">
        <v>323</v>
      </c>
    </row>
    <row r="317" spans="14:31" x14ac:dyDescent="0.3">
      <c r="S317"/>
      <c r="AE317" s="123">
        <v>324</v>
      </c>
    </row>
    <row r="318" spans="14:31" x14ac:dyDescent="0.3">
      <c r="S318"/>
      <c r="AE318" s="123">
        <v>325</v>
      </c>
    </row>
    <row r="319" spans="14:31" x14ac:dyDescent="0.3">
      <c r="S319"/>
      <c r="AE319" s="123">
        <v>326</v>
      </c>
    </row>
    <row r="320" spans="14:31" x14ac:dyDescent="0.3">
      <c r="S320"/>
      <c r="AE320" s="123">
        <v>327</v>
      </c>
    </row>
    <row r="321" spans="19:31" x14ac:dyDescent="0.3">
      <c r="S321"/>
      <c r="AE321" s="123">
        <v>328</v>
      </c>
    </row>
    <row r="322" spans="19:31" x14ac:dyDescent="0.3">
      <c r="S322"/>
      <c r="AE322" s="123">
        <v>329</v>
      </c>
    </row>
    <row r="323" spans="19:31" x14ac:dyDescent="0.3">
      <c r="S323"/>
      <c r="AE323" s="123">
        <v>330</v>
      </c>
    </row>
    <row r="324" spans="19:31" x14ac:dyDescent="0.3">
      <c r="S324"/>
      <c r="AE324" s="123">
        <v>331</v>
      </c>
    </row>
    <row r="325" spans="19:31" x14ac:dyDescent="0.3">
      <c r="S325"/>
      <c r="AE325" s="123">
        <v>332</v>
      </c>
    </row>
    <row r="326" spans="19:31" x14ac:dyDescent="0.3">
      <c r="S326"/>
      <c r="AE326" s="123">
        <v>333</v>
      </c>
    </row>
    <row r="327" spans="19:31" x14ac:dyDescent="0.3">
      <c r="S327"/>
      <c r="AE327" s="123">
        <v>334</v>
      </c>
    </row>
    <row r="328" spans="19:31" x14ac:dyDescent="0.3">
      <c r="S328"/>
      <c r="AE328" s="123">
        <v>335</v>
      </c>
    </row>
    <row r="329" spans="19:31" x14ac:dyDescent="0.3">
      <c r="S329"/>
      <c r="AE329" s="123">
        <v>336</v>
      </c>
    </row>
    <row r="330" spans="19:31" x14ac:dyDescent="0.3">
      <c r="S330"/>
      <c r="AE330" s="123">
        <v>337</v>
      </c>
    </row>
    <row r="331" spans="19:31" x14ac:dyDescent="0.3">
      <c r="S331"/>
      <c r="AE331" s="123">
        <v>338</v>
      </c>
    </row>
    <row r="332" spans="19:31" x14ac:dyDescent="0.3">
      <c r="S332"/>
      <c r="AE332" s="123">
        <v>339</v>
      </c>
    </row>
    <row r="333" spans="19:31" x14ac:dyDescent="0.3">
      <c r="S333"/>
      <c r="AE333" s="123">
        <v>340</v>
      </c>
    </row>
    <row r="334" spans="19:31" x14ac:dyDescent="0.3">
      <c r="S334"/>
      <c r="AE334" s="123">
        <v>341</v>
      </c>
    </row>
    <row r="335" spans="19:31" x14ac:dyDescent="0.3">
      <c r="S335"/>
      <c r="AE335" s="123">
        <v>342</v>
      </c>
    </row>
    <row r="336" spans="19:31" x14ac:dyDescent="0.3">
      <c r="S336"/>
      <c r="AE336" s="123">
        <v>343</v>
      </c>
    </row>
    <row r="337" spans="19:31" x14ac:dyDescent="0.3">
      <c r="S337"/>
      <c r="AE337" s="123">
        <v>344</v>
      </c>
    </row>
    <row r="338" spans="19:31" x14ac:dyDescent="0.3">
      <c r="S338"/>
      <c r="AE338" s="123">
        <v>345</v>
      </c>
    </row>
    <row r="339" spans="19:31" x14ac:dyDescent="0.3">
      <c r="S339"/>
      <c r="AE339" s="123">
        <v>346</v>
      </c>
    </row>
    <row r="340" spans="19:31" x14ac:dyDescent="0.3">
      <c r="S340"/>
      <c r="AE340" s="123">
        <v>347</v>
      </c>
    </row>
    <row r="341" spans="19:31" x14ac:dyDescent="0.3">
      <c r="S341"/>
      <c r="AE341" s="123">
        <v>348</v>
      </c>
    </row>
    <row r="342" spans="19:31" x14ac:dyDescent="0.3">
      <c r="S342"/>
      <c r="AE342" s="123">
        <v>349</v>
      </c>
    </row>
    <row r="343" spans="19:31" x14ac:dyDescent="0.3">
      <c r="S343"/>
      <c r="AE343" s="123">
        <v>350</v>
      </c>
    </row>
    <row r="344" spans="19:31" x14ac:dyDescent="0.3">
      <c r="S344"/>
      <c r="AE344" s="123">
        <v>351</v>
      </c>
    </row>
    <row r="345" spans="19:31" x14ac:dyDescent="0.3">
      <c r="S345"/>
      <c r="AE345" s="123">
        <v>352</v>
      </c>
    </row>
    <row r="346" spans="19:31" x14ac:dyDescent="0.3">
      <c r="S346"/>
      <c r="AE346" s="123">
        <v>353</v>
      </c>
    </row>
    <row r="347" spans="19:31" x14ac:dyDescent="0.3">
      <c r="S347"/>
      <c r="AE347" s="123">
        <v>354</v>
      </c>
    </row>
    <row r="348" spans="19:31" x14ac:dyDescent="0.3">
      <c r="S348"/>
      <c r="AE348" s="123">
        <v>355</v>
      </c>
    </row>
    <row r="349" spans="19:31" x14ac:dyDescent="0.3">
      <c r="S349"/>
      <c r="AE349" s="123">
        <v>356</v>
      </c>
    </row>
    <row r="350" spans="19:31" x14ac:dyDescent="0.3">
      <c r="S350"/>
      <c r="AE350" s="123">
        <v>357</v>
      </c>
    </row>
    <row r="351" spans="19:31" x14ac:dyDescent="0.3">
      <c r="S351"/>
      <c r="AE351" s="123">
        <v>358</v>
      </c>
    </row>
    <row r="352" spans="19:31" x14ac:dyDescent="0.3">
      <c r="S352"/>
      <c r="AE352" s="123">
        <v>359</v>
      </c>
    </row>
    <row r="353" spans="19:31" x14ac:dyDescent="0.3">
      <c r="S353"/>
      <c r="AE353" s="123">
        <v>360</v>
      </c>
    </row>
    <row r="354" spans="19:31" x14ac:dyDescent="0.3">
      <c r="S354"/>
      <c r="AE354" s="123">
        <v>361</v>
      </c>
    </row>
    <row r="355" spans="19:31" x14ac:dyDescent="0.3">
      <c r="S355"/>
      <c r="AE355" s="123">
        <v>362</v>
      </c>
    </row>
    <row r="356" spans="19:31" x14ac:dyDescent="0.3">
      <c r="S356"/>
      <c r="AE356" s="123">
        <v>363</v>
      </c>
    </row>
    <row r="357" spans="19:31" x14ac:dyDescent="0.3">
      <c r="S357"/>
      <c r="AE357" s="123">
        <v>364</v>
      </c>
    </row>
    <row r="358" spans="19:31" x14ac:dyDescent="0.3">
      <c r="S358"/>
      <c r="AE358" s="123">
        <v>365</v>
      </c>
    </row>
    <row r="359" spans="19:31" x14ac:dyDescent="0.3">
      <c r="S359"/>
      <c r="AE359" s="123">
        <v>366</v>
      </c>
    </row>
    <row r="360" spans="19:31" x14ac:dyDescent="0.3">
      <c r="S360"/>
      <c r="AE360" s="123">
        <v>367</v>
      </c>
    </row>
    <row r="361" spans="19:31" x14ac:dyDescent="0.3">
      <c r="S361"/>
      <c r="AE361" s="123">
        <v>368</v>
      </c>
    </row>
    <row r="362" spans="19:31" x14ac:dyDescent="0.3">
      <c r="S362"/>
      <c r="AE362" s="123">
        <v>369</v>
      </c>
    </row>
    <row r="363" spans="19:31" x14ac:dyDescent="0.3">
      <c r="S363"/>
      <c r="AE363" s="123">
        <v>370</v>
      </c>
    </row>
    <row r="364" spans="19:31" x14ac:dyDescent="0.3">
      <c r="S364"/>
      <c r="AE364" s="123">
        <v>371</v>
      </c>
    </row>
    <row r="365" spans="19:31" x14ac:dyDescent="0.3">
      <c r="S365"/>
      <c r="AE365" s="123">
        <v>372</v>
      </c>
    </row>
    <row r="366" spans="19:31" x14ac:dyDescent="0.3">
      <c r="S366"/>
      <c r="AE366" s="123">
        <v>373</v>
      </c>
    </row>
    <row r="367" spans="19:31" x14ac:dyDescent="0.3">
      <c r="S367"/>
      <c r="AE367" s="123">
        <v>374</v>
      </c>
    </row>
    <row r="368" spans="19:31" x14ac:dyDescent="0.3">
      <c r="S368"/>
      <c r="AE368" s="123">
        <v>375</v>
      </c>
    </row>
    <row r="369" spans="19:31" x14ac:dyDescent="0.3">
      <c r="S369"/>
      <c r="AE369" s="123">
        <v>376</v>
      </c>
    </row>
    <row r="370" spans="19:31" x14ac:dyDescent="0.3">
      <c r="S370"/>
      <c r="AE370" s="123">
        <v>377</v>
      </c>
    </row>
    <row r="371" spans="19:31" x14ac:dyDescent="0.3">
      <c r="S371"/>
      <c r="AE371" s="123">
        <v>378</v>
      </c>
    </row>
    <row r="372" spans="19:31" x14ac:dyDescent="0.3">
      <c r="S372"/>
      <c r="AE372" s="123">
        <v>379</v>
      </c>
    </row>
    <row r="373" spans="19:31" x14ac:dyDescent="0.3">
      <c r="S373"/>
      <c r="AE373" s="123">
        <v>380</v>
      </c>
    </row>
    <row r="374" spans="19:31" x14ac:dyDescent="0.3">
      <c r="S374"/>
      <c r="AE374" s="123">
        <v>381</v>
      </c>
    </row>
    <row r="375" spans="19:31" x14ac:dyDescent="0.3">
      <c r="S375"/>
      <c r="AE375" s="123">
        <v>382</v>
      </c>
    </row>
    <row r="376" spans="19:31" x14ac:dyDescent="0.3">
      <c r="S376"/>
      <c r="AE376" s="123">
        <v>383</v>
      </c>
    </row>
    <row r="377" spans="19:31" x14ac:dyDescent="0.3">
      <c r="S377"/>
      <c r="AE377" s="123">
        <v>384</v>
      </c>
    </row>
    <row r="378" spans="19:31" x14ac:dyDescent="0.3">
      <c r="S378"/>
      <c r="AE378" s="123">
        <v>385</v>
      </c>
    </row>
    <row r="379" spans="19:31" x14ac:dyDescent="0.3">
      <c r="S379"/>
      <c r="AE379" s="123">
        <v>386</v>
      </c>
    </row>
    <row r="380" spans="19:31" x14ac:dyDescent="0.3">
      <c r="S380"/>
      <c r="AE380" s="123">
        <v>387</v>
      </c>
    </row>
    <row r="381" spans="19:31" x14ac:dyDescent="0.3">
      <c r="S381"/>
      <c r="AE381" s="123">
        <v>388</v>
      </c>
    </row>
    <row r="382" spans="19:31" x14ac:dyDescent="0.3">
      <c r="S382"/>
      <c r="AE382" s="123">
        <v>389</v>
      </c>
    </row>
    <row r="383" spans="19:31" x14ac:dyDescent="0.3">
      <c r="S383"/>
      <c r="AE383" s="123">
        <v>390</v>
      </c>
    </row>
    <row r="384" spans="19:31" x14ac:dyDescent="0.3">
      <c r="S384"/>
      <c r="AE384" s="123">
        <v>391</v>
      </c>
    </row>
    <row r="385" spans="19:31" x14ac:dyDescent="0.3">
      <c r="S385"/>
      <c r="AE385" s="123">
        <v>392</v>
      </c>
    </row>
    <row r="386" spans="19:31" x14ac:dyDescent="0.3">
      <c r="S386"/>
      <c r="AE386" s="123">
        <v>393</v>
      </c>
    </row>
    <row r="387" spans="19:31" x14ac:dyDescent="0.3">
      <c r="S387"/>
      <c r="AE387" s="123">
        <v>394</v>
      </c>
    </row>
    <row r="388" spans="19:31" x14ac:dyDescent="0.3">
      <c r="S388"/>
      <c r="AE388" s="123">
        <v>395</v>
      </c>
    </row>
    <row r="389" spans="19:31" x14ac:dyDescent="0.3">
      <c r="S389"/>
      <c r="AE389" s="123">
        <v>396</v>
      </c>
    </row>
    <row r="390" spans="19:31" x14ac:dyDescent="0.3">
      <c r="S390"/>
      <c r="AE390" s="123">
        <v>397</v>
      </c>
    </row>
    <row r="391" spans="19:31" x14ac:dyDescent="0.3">
      <c r="S391"/>
      <c r="AE391" s="123">
        <v>398</v>
      </c>
    </row>
    <row r="392" spans="19:31" x14ac:dyDescent="0.3">
      <c r="S392"/>
      <c r="AE392" s="123">
        <v>399</v>
      </c>
    </row>
    <row r="393" spans="19:31" x14ac:dyDescent="0.3">
      <c r="S393"/>
      <c r="AE393" s="123">
        <v>400</v>
      </c>
    </row>
    <row r="394" spans="19:31" x14ac:dyDescent="0.3">
      <c r="S394"/>
      <c r="AE394" s="123">
        <v>401</v>
      </c>
    </row>
    <row r="395" spans="19:31" x14ac:dyDescent="0.3">
      <c r="S395"/>
      <c r="AE395" s="123">
        <v>402</v>
      </c>
    </row>
    <row r="396" spans="19:31" x14ac:dyDescent="0.3">
      <c r="S396"/>
      <c r="AE396" s="123">
        <v>403</v>
      </c>
    </row>
    <row r="397" spans="19:31" x14ac:dyDescent="0.3">
      <c r="S397"/>
      <c r="AE397" s="123">
        <v>404</v>
      </c>
    </row>
    <row r="398" spans="19:31" x14ac:dyDescent="0.3">
      <c r="S398"/>
      <c r="AE398" s="123">
        <v>405</v>
      </c>
    </row>
    <row r="399" spans="19:31" x14ac:dyDescent="0.3">
      <c r="S399"/>
      <c r="AE399" s="123">
        <v>406</v>
      </c>
    </row>
    <row r="400" spans="19:31" x14ac:dyDescent="0.3">
      <c r="S400"/>
      <c r="AE400" s="123">
        <v>407</v>
      </c>
    </row>
    <row r="401" spans="19:31" x14ac:dyDescent="0.3">
      <c r="S401"/>
      <c r="AE401" s="123">
        <v>408</v>
      </c>
    </row>
    <row r="402" spans="19:31" x14ac:dyDescent="0.3">
      <c r="S402"/>
      <c r="AE402" s="123">
        <v>409</v>
      </c>
    </row>
    <row r="403" spans="19:31" x14ac:dyDescent="0.3">
      <c r="S403"/>
      <c r="AE403" s="123">
        <v>410</v>
      </c>
    </row>
    <row r="404" spans="19:31" x14ac:dyDescent="0.3">
      <c r="S404"/>
      <c r="AE404" s="123">
        <v>411</v>
      </c>
    </row>
    <row r="405" spans="19:31" x14ac:dyDescent="0.3">
      <c r="S405"/>
      <c r="AE405" s="123">
        <v>412</v>
      </c>
    </row>
    <row r="406" spans="19:31" x14ac:dyDescent="0.3">
      <c r="S406"/>
      <c r="AE406" s="123">
        <v>413</v>
      </c>
    </row>
    <row r="407" spans="19:31" x14ac:dyDescent="0.3">
      <c r="S407"/>
      <c r="AE407" s="123">
        <v>414</v>
      </c>
    </row>
    <row r="408" spans="19:31" x14ac:dyDescent="0.3">
      <c r="S408"/>
      <c r="AE408" s="123">
        <v>415</v>
      </c>
    </row>
    <row r="409" spans="19:31" x14ac:dyDescent="0.3">
      <c r="S409"/>
      <c r="AE409" s="123">
        <v>416</v>
      </c>
    </row>
    <row r="410" spans="19:31" x14ac:dyDescent="0.3">
      <c r="S410"/>
      <c r="AE410" s="123">
        <v>417</v>
      </c>
    </row>
    <row r="411" spans="19:31" x14ac:dyDescent="0.3">
      <c r="S411"/>
      <c r="AE411" s="123">
        <v>418</v>
      </c>
    </row>
    <row r="412" spans="19:31" x14ac:dyDescent="0.3">
      <c r="S412"/>
      <c r="AE412" s="123">
        <v>419</v>
      </c>
    </row>
    <row r="413" spans="19:31" x14ac:dyDescent="0.3">
      <c r="S413"/>
      <c r="AE413" s="123">
        <v>420</v>
      </c>
    </row>
    <row r="414" spans="19:31" x14ac:dyDescent="0.3">
      <c r="S414"/>
      <c r="AE414" s="123">
        <v>421</v>
      </c>
    </row>
    <row r="415" spans="19:31" x14ac:dyDescent="0.3">
      <c r="S415"/>
      <c r="AE415" s="123">
        <v>422</v>
      </c>
    </row>
    <row r="416" spans="19:31" x14ac:dyDescent="0.3">
      <c r="S416"/>
      <c r="AE416" s="123">
        <v>423</v>
      </c>
    </row>
    <row r="417" spans="19:31" x14ac:dyDescent="0.3">
      <c r="S417"/>
      <c r="AE417" s="123">
        <v>424</v>
      </c>
    </row>
    <row r="418" spans="19:31" x14ac:dyDescent="0.3">
      <c r="S418"/>
      <c r="AE418" s="123">
        <v>425</v>
      </c>
    </row>
    <row r="419" spans="19:31" x14ac:dyDescent="0.3">
      <c r="S419"/>
      <c r="AE419" s="123">
        <v>426</v>
      </c>
    </row>
    <row r="420" spans="19:31" x14ac:dyDescent="0.3">
      <c r="S420"/>
      <c r="AE420" s="123">
        <v>427</v>
      </c>
    </row>
    <row r="421" spans="19:31" x14ac:dyDescent="0.3">
      <c r="S421"/>
      <c r="AE421" s="123">
        <v>428</v>
      </c>
    </row>
    <row r="422" spans="19:31" x14ac:dyDescent="0.3">
      <c r="S422"/>
      <c r="AE422" s="123">
        <v>429</v>
      </c>
    </row>
    <row r="423" spans="19:31" x14ac:dyDescent="0.3">
      <c r="S423"/>
      <c r="AE423" s="123">
        <v>430</v>
      </c>
    </row>
    <row r="424" spans="19:31" x14ac:dyDescent="0.3">
      <c r="S424"/>
      <c r="AE424" s="123">
        <v>431</v>
      </c>
    </row>
    <row r="425" spans="19:31" x14ac:dyDescent="0.3">
      <c r="S425"/>
      <c r="AE425" s="123">
        <v>432</v>
      </c>
    </row>
    <row r="426" spans="19:31" x14ac:dyDescent="0.3">
      <c r="S426"/>
      <c r="AE426" s="123">
        <v>433</v>
      </c>
    </row>
    <row r="427" spans="19:31" x14ac:dyDescent="0.3">
      <c r="S427"/>
      <c r="AE427" s="123">
        <v>434</v>
      </c>
    </row>
    <row r="428" spans="19:31" x14ac:dyDescent="0.3">
      <c r="S428"/>
      <c r="AE428" s="123">
        <v>435</v>
      </c>
    </row>
    <row r="429" spans="19:31" x14ac:dyDescent="0.3">
      <c r="S429"/>
      <c r="AE429" s="123">
        <v>436</v>
      </c>
    </row>
    <row r="430" spans="19:31" x14ac:dyDescent="0.3">
      <c r="S430"/>
      <c r="AE430" s="123">
        <v>437</v>
      </c>
    </row>
    <row r="431" spans="19:31" x14ac:dyDescent="0.3">
      <c r="S431"/>
      <c r="AE431" s="123">
        <v>438</v>
      </c>
    </row>
    <row r="432" spans="19:31" x14ac:dyDescent="0.3">
      <c r="S432"/>
      <c r="AE432" s="123">
        <v>439</v>
      </c>
    </row>
    <row r="433" spans="19:31" x14ac:dyDescent="0.3">
      <c r="S433"/>
      <c r="AE433" s="123">
        <v>440</v>
      </c>
    </row>
    <row r="434" spans="19:31" x14ac:dyDescent="0.3">
      <c r="S434"/>
      <c r="AE434" s="123">
        <v>441</v>
      </c>
    </row>
    <row r="435" spans="19:31" x14ac:dyDescent="0.3">
      <c r="S435"/>
      <c r="AE435" s="123">
        <v>442</v>
      </c>
    </row>
    <row r="436" spans="19:31" x14ac:dyDescent="0.3">
      <c r="S436"/>
      <c r="AE436" s="123">
        <v>443</v>
      </c>
    </row>
    <row r="437" spans="19:31" x14ac:dyDescent="0.3">
      <c r="S437"/>
      <c r="AE437" s="123">
        <v>444</v>
      </c>
    </row>
    <row r="438" spans="19:31" x14ac:dyDescent="0.3">
      <c r="S438"/>
      <c r="AE438" s="123">
        <v>445</v>
      </c>
    </row>
    <row r="439" spans="19:31" x14ac:dyDescent="0.3">
      <c r="S439"/>
      <c r="AE439" s="123">
        <v>446</v>
      </c>
    </row>
    <row r="440" spans="19:31" x14ac:dyDescent="0.3">
      <c r="S440"/>
      <c r="AE440" s="123">
        <v>447</v>
      </c>
    </row>
    <row r="441" spans="19:31" x14ac:dyDescent="0.3">
      <c r="S441"/>
      <c r="AE441" s="123">
        <v>448</v>
      </c>
    </row>
    <row r="442" spans="19:31" x14ac:dyDescent="0.3">
      <c r="S442"/>
      <c r="AE442" s="123">
        <v>449</v>
      </c>
    </row>
    <row r="443" spans="19:31" x14ac:dyDescent="0.3">
      <c r="S443"/>
      <c r="AE443" s="123">
        <v>450</v>
      </c>
    </row>
    <row r="444" spans="19:31" x14ac:dyDescent="0.3">
      <c r="S444"/>
      <c r="AE444" s="123">
        <v>451</v>
      </c>
    </row>
    <row r="445" spans="19:31" x14ac:dyDescent="0.3">
      <c r="S445"/>
      <c r="AE445" s="123">
        <v>452</v>
      </c>
    </row>
    <row r="446" spans="19:31" x14ac:dyDescent="0.3">
      <c r="S446"/>
      <c r="AE446" s="123">
        <v>453</v>
      </c>
    </row>
    <row r="447" spans="19:31" x14ac:dyDescent="0.3">
      <c r="S447"/>
      <c r="AE447" s="123">
        <v>454</v>
      </c>
    </row>
    <row r="448" spans="19:31" x14ac:dyDescent="0.3">
      <c r="S448"/>
      <c r="AE448" s="123">
        <v>455</v>
      </c>
    </row>
    <row r="449" spans="19:31" x14ac:dyDescent="0.3">
      <c r="S449"/>
      <c r="AE449" s="123">
        <v>456</v>
      </c>
    </row>
    <row r="450" spans="19:31" x14ac:dyDescent="0.3">
      <c r="S450"/>
      <c r="AE450" s="123">
        <v>457</v>
      </c>
    </row>
    <row r="451" spans="19:31" x14ac:dyDescent="0.3">
      <c r="S451"/>
      <c r="AE451" s="123">
        <v>458</v>
      </c>
    </row>
    <row r="452" spans="19:31" x14ac:dyDescent="0.3">
      <c r="S452"/>
      <c r="AE452" s="123">
        <v>459</v>
      </c>
    </row>
    <row r="453" spans="19:31" x14ac:dyDescent="0.3">
      <c r="S453"/>
      <c r="AE453" s="123">
        <v>460</v>
      </c>
    </row>
    <row r="454" spans="19:31" x14ac:dyDescent="0.3">
      <c r="S454"/>
      <c r="AE454" s="123">
        <v>461</v>
      </c>
    </row>
    <row r="455" spans="19:31" x14ac:dyDescent="0.3">
      <c r="S455"/>
      <c r="AE455" s="123">
        <v>462</v>
      </c>
    </row>
    <row r="456" spans="19:31" x14ac:dyDescent="0.3">
      <c r="S456"/>
      <c r="AE456" s="123">
        <v>463</v>
      </c>
    </row>
    <row r="457" spans="19:31" x14ac:dyDescent="0.3">
      <c r="S457"/>
      <c r="AE457" s="123">
        <v>464</v>
      </c>
    </row>
    <row r="458" spans="19:31" x14ac:dyDescent="0.3">
      <c r="S458"/>
      <c r="AE458" s="123">
        <v>465</v>
      </c>
    </row>
    <row r="459" spans="19:31" x14ac:dyDescent="0.3">
      <c r="S459"/>
      <c r="AE459" s="123">
        <v>466</v>
      </c>
    </row>
    <row r="460" spans="19:31" x14ac:dyDescent="0.3">
      <c r="S460"/>
      <c r="AE460" s="123">
        <v>467</v>
      </c>
    </row>
    <row r="461" spans="19:31" x14ac:dyDescent="0.3">
      <c r="S461"/>
      <c r="AE461" s="123">
        <v>468</v>
      </c>
    </row>
    <row r="462" spans="19:31" x14ac:dyDescent="0.3">
      <c r="S462"/>
      <c r="AE462" s="123">
        <v>469</v>
      </c>
    </row>
    <row r="463" spans="19:31" x14ac:dyDescent="0.3">
      <c r="S463"/>
      <c r="AE463" s="123">
        <v>470</v>
      </c>
    </row>
    <row r="464" spans="19:31" x14ac:dyDescent="0.3">
      <c r="S464"/>
      <c r="AE464" s="123">
        <v>471</v>
      </c>
    </row>
    <row r="465" spans="19:31" x14ac:dyDescent="0.3">
      <c r="S465"/>
      <c r="AE465" s="123">
        <v>472</v>
      </c>
    </row>
    <row r="466" spans="19:31" x14ac:dyDescent="0.3">
      <c r="S466"/>
      <c r="AE466" s="123">
        <v>473</v>
      </c>
    </row>
    <row r="467" spans="19:31" x14ac:dyDescent="0.3">
      <c r="S467"/>
      <c r="AE467" s="123">
        <v>474</v>
      </c>
    </row>
    <row r="468" spans="19:31" x14ac:dyDescent="0.3">
      <c r="S468"/>
      <c r="AE468" s="123">
        <v>475</v>
      </c>
    </row>
    <row r="469" spans="19:31" x14ac:dyDescent="0.3">
      <c r="S469"/>
      <c r="AE469" s="123">
        <v>476</v>
      </c>
    </row>
    <row r="470" spans="19:31" x14ac:dyDescent="0.3">
      <c r="S470"/>
      <c r="AE470" s="123">
        <v>477</v>
      </c>
    </row>
    <row r="471" spans="19:31" x14ac:dyDescent="0.3">
      <c r="S471"/>
      <c r="AE471" s="123">
        <v>478</v>
      </c>
    </row>
    <row r="472" spans="19:31" x14ac:dyDescent="0.3">
      <c r="S472"/>
      <c r="AE472" s="123">
        <v>479</v>
      </c>
    </row>
    <row r="473" spans="19:31" x14ac:dyDescent="0.3">
      <c r="S473"/>
      <c r="AE473" s="123">
        <v>480</v>
      </c>
    </row>
    <row r="474" spans="19:31" x14ac:dyDescent="0.3">
      <c r="S474"/>
      <c r="AE474" s="123">
        <v>481</v>
      </c>
    </row>
    <row r="475" spans="19:31" x14ac:dyDescent="0.3">
      <c r="S475"/>
      <c r="AE475" s="123">
        <v>482</v>
      </c>
    </row>
    <row r="476" spans="19:31" x14ac:dyDescent="0.3">
      <c r="S476"/>
      <c r="AE476" s="123">
        <v>483</v>
      </c>
    </row>
    <row r="477" spans="19:31" x14ac:dyDescent="0.3">
      <c r="S477"/>
      <c r="AE477" s="123">
        <v>484</v>
      </c>
    </row>
    <row r="478" spans="19:31" x14ac:dyDescent="0.3">
      <c r="S478"/>
      <c r="AE478" s="123">
        <v>485</v>
      </c>
    </row>
    <row r="479" spans="19:31" x14ac:dyDescent="0.3">
      <c r="S479"/>
      <c r="AE479" s="123">
        <v>486</v>
      </c>
    </row>
    <row r="480" spans="19:31" x14ac:dyDescent="0.3">
      <c r="S480"/>
      <c r="AE480" s="123">
        <v>487</v>
      </c>
    </row>
    <row r="481" spans="19:31" x14ac:dyDescent="0.3">
      <c r="S481"/>
      <c r="AE481" s="123">
        <v>488</v>
      </c>
    </row>
    <row r="482" spans="19:31" x14ac:dyDescent="0.3">
      <c r="S482"/>
      <c r="AE482" s="123">
        <v>489</v>
      </c>
    </row>
    <row r="483" spans="19:31" x14ac:dyDescent="0.3">
      <c r="S483"/>
      <c r="AE483" s="123">
        <v>490</v>
      </c>
    </row>
    <row r="484" spans="19:31" x14ac:dyDescent="0.3">
      <c r="S484"/>
      <c r="AE484" s="123">
        <v>491</v>
      </c>
    </row>
    <row r="485" spans="19:31" x14ac:dyDescent="0.3">
      <c r="S485"/>
      <c r="AE485" s="123">
        <v>492</v>
      </c>
    </row>
    <row r="486" spans="19:31" x14ac:dyDescent="0.3">
      <c r="S486"/>
      <c r="AE486" s="123">
        <v>493</v>
      </c>
    </row>
    <row r="487" spans="19:31" x14ac:dyDescent="0.3">
      <c r="S487"/>
      <c r="AE487" s="123">
        <v>494</v>
      </c>
    </row>
    <row r="488" spans="19:31" x14ac:dyDescent="0.3">
      <c r="S488"/>
      <c r="AE488" s="123">
        <v>495</v>
      </c>
    </row>
    <row r="489" spans="19:31" x14ac:dyDescent="0.3">
      <c r="S489"/>
      <c r="AE489" s="123">
        <v>496</v>
      </c>
    </row>
    <row r="490" spans="19:31" x14ac:dyDescent="0.3">
      <c r="S490"/>
      <c r="AE490" s="123">
        <v>497</v>
      </c>
    </row>
    <row r="491" spans="19:31" x14ac:dyDescent="0.3">
      <c r="S491"/>
      <c r="AE491" s="123">
        <v>498</v>
      </c>
    </row>
    <row r="492" spans="19:31" x14ac:dyDescent="0.3">
      <c r="S492"/>
      <c r="AE492" s="123">
        <v>499</v>
      </c>
    </row>
    <row r="493" spans="19:31" x14ac:dyDescent="0.3">
      <c r="S493"/>
      <c r="AE493" s="123">
        <v>500</v>
      </c>
    </row>
    <row r="494" spans="19:31" x14ac:dyDescent="0.3">
      <c r="S494"/>
      <c r="AE494" s="123">
        <v>501</v>
      </c>
    </row>
    <row r="495" spans="19:31" x14ac:dyDescent="0.3">
      <c r="S495"/>
      <c r="AE495" s="123">
        <v>502</v>
      </c>
    </row>
    <row r="496" spans="19:31" x14ac:dyDescent="0.3">
      <c r="S496"/>
      <c r="AE496" s="123">
        <v>503</v>
      </c>
    </row>
    <row r="497" spans="19:31" x14ac:dyDescent="0.3">
      <c r="S497"/>
      <c r="AE497" s="123">
        <v>504</v>
      </c>
    </row>
    <row r="498" spans="19:31" x14ac:dyDescent="0.3">
      <c r="S498"/>
      <c r="AE498" s="123">
        <v>505</v>
      </c>
    </row>
    <row r="499" spans="19:31" x14ac:dyDescent="0.3">
      <c r="S499"/>
      <c r="AE499" s="123">
        <v>506</v>
      </c>
    </row>
    <row r="500" spans="19:31" x14ac:dyDescent="0.3">
      <c r="S500"/>
      <c r="AE500" s="123">
        <v>507</v>
      </c>
    </row>
    <row r="501" spans="19:31" x14ac:dyDescent="0.3">
      <c r="S501"/>
      <c r="AE501" s="123">
        <v>508</v>
      </c>
    </row>
    <row r="502" spans="19:31" x14ac:dyDescent="0.3">
      <c r="S502"/>
      <c r="AE502" s="123">
        <v>509</v>
      </c>
    </row>
    <row r="503" spans="19:31" x14ac:dyDescent="0.3">
      <c r="S503"/>
      <c r="AE503" s="12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row r="555" spans="19:19" x14ac:dyDescent="0.3">
      <c r="S555"/>
    </row>
    <row r="556" spans="19:19" x14ac:dyDescent="0.3">
      <c r="S556"/>
    </row>
    <row r="557" spans="19:19" x14ac:dyDescent="0.3">
      <c r="S557"/>
    </row>
    <row r="558" spans="19:19" x14ac:dyDescent="0.3">
      <c r="S558"/>
    </row>
  </sheetData>
  <sortState xmlns:xlrd2="http://schemas.microsoft.com/office/spreadsheetml/2017/richdata2" ref="S4:S171">
    <sortCondition ref="S4:S171"/>
  </sortState>
  <conditionalFormatting sqref="I134">
    <cfRule type="duplicateValues" dxfId="11" priority="2"/>
  </conditionalFormatting>
  <conditionalFormatting sqref="J1:J1048576">
    <cfRule type="duplicateValues" dxfId="10" priority="122"/>
  </conditionalFormatting>
  <conditionalFormatting sqref="O41:O43">
    <cfRule type="duplicateValues" dxfId="9" priority="3"/>
  </conditionalFormatting>
  <conditionalFormatting sqref="O44:O1048576 O1:O40">
    <cfRule type="duplicateValues" dxfId="8" priority="4"/>
  </conditionalFormatting>
  <conditionalFormatting sqref="S559:S1048576 S3:S237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J1" zoomScale="80" zoomScaleNormal="80" workbookViewId="0">
      <pane ySplit="10" topLeftCell="A11" activePane="bottomLeft" state="frozen"/>
      <selection pane="bottomLeft" activeCell="K14" sqref="K14"/>
    </sheetView>
  </sheetViews>
  <sheetFormatPr defaultColWidth="9.21875" defaultRowHeight="14.4" x14ac:dyDescent="0.3"/>
  <cols>
    <col min="1" max="1" width="9.21875" style="39" hidden="1" customWidth="1"/>
    <col min="2" max="4" width="21.21875" style="122" hidden="1" customWidth="1"/>
    <col min="5" max="5" width="11.21875" customWidth="1"/>
    <col min="6" max="6" width="18.21875" customWidth="1"/>
    <col min="7" max="7" width="24.21875" customWidth="1"/>
    <col min="8" max="8" width="17.77734375" customWidth="1"/>
    <col min="9" max="9" width="39" customWidth="1"/>
    <col min="10" max="10" width="36.5546875" style="46" customWidth="1"/>
    <col min="11" max="11" width="33.21875" style="46" customWidth="1"/>
    <col min="12" max="12" width="10.5546875" customWidth="1"/>
    <col min="13" max="13" width="11.77734375" style="61" customWidth="1"/>
    <col min="14" max="14" width="13.21875" customWidth="1"/>
    <col min="15" max="15" width="14.44140625" style="61" customWidth="1"/>
    <col min="16" max="16" width="11.5546875" bestFit="1" customWidth="1"/>
    <col min="17" max="17" width="21" customWidth="1"/>
    <col min="18" max="18" width="20.77734375" customWidth="1"/>
    <col min="19" max="19" width="45.21875" customWidth="1"/>
    <col min="20" max="20" width="67.21875" customWidth="1"/>
    <col min="21" max="21" width="48.77734375" customWidth="1"/>
    <col min="22" max="22" width="27.44140625" customWidth="1"/>
    <col min="23" max="23" width="2.5546875" style="112" customWidth="1"/>
    <col min="24" max="24" width="25" style="72" bestFit="1" customWidth="1"/>
    <col min="25" max="25" width="16.21875" style="39" customWidth="1"/>
    <col min="26" max="26" width="9.21875" style="40"/>
    <col min="27" max="27" width="10.5546875" style="39" customWidth="1"/>
    <col min="28" max="28" width="14" style="40" customWidth="1"/>
    <col min="29" max="30" width="12.44140625" style="69" customWidth="1"/>
    <col min="31" max="31" width="9.21875" style="39"/>
    <col min="32" max="32" width="12.77734375" style="70" customWidth="1"/>
    <col min="33" max="34" width="47.77734375" style="70" bestFit="1" customWidth="1"/>
    <col min="35" max="40" width="9.21875" style="70"/>
    <col min="41" max="42" width="3.44140625" style="70" customWidth="1"/>
    <col min="43" max="43" width="2.5546875" style="70" customWidth="1"/>
    <col min="44" max="44" width="41.21875" style="70" customWidth="1"/>
    <col min="45" max="45" width="11.21875" style="76" bestFit="1" customWidth="1"/>
    <col min="46" max="46" width="11.77734375" style="70" bestFit="1" customWidth="1"/>
    <col min="47" max="47" width="2.5546875" style="70" customWidth="1"/>
    <col min="48" max="48" width="41.21875" style="70" customWidth="1"/>
    <col min="49" max="49" width="9.77734375" style="70" bestFit="1" customWidth="1"/>
    <col min="50" max="63" width="9.21875" style="39"/>
    <col min="64" max="64" width="9.21875" style="70"/>
    <col min="65" max="65" width="9.21875" style="39"/>
    <col min="66" max="78" width="9.21875" style="69"/>
    <col min="79" max="114" width="9.21875" style="39"/>
    <col min="115" max="116" width="9.21875" style="40"/>
    <col min="117" max="16384" width="9.21875" style="39"/>
  </cols>
  <sheetData>
    <row r="1" spans="1:116" x14ac:dyDescent="0.3">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4" x14ac:dyDescent="0.45">
      <c r="B2" s="120"/>
      <c r="C2" s="120"/>
      <c r="D2" s="120"/>
      <c r="E2" s="42"/>
      <c r="F2" s="41"/>
      <c r="G2" s="42"/>
      <c r="H2" s="42"/>
      <c r="I2" s="42"/>
      <c r="J2" s="345" t="s">
        <v>144</v>
      </c>
      <c r="K2" s="346"/>
      <c r="L2" s="346"/>
      <c r="M2" s="346"/>
      <c r="N2" s="346"/>
      <c r="O2" s="346"/>
      <c r="P2" s="347"/>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5">
      <c r="B3" s="120"/>
      <c r="C3" s="120"/>
      <c r="D3" s="120"/>
      <c r="E3" s="42"/>
      <c r="F3" s="41"/>
      <c r="G3" s="42"/>
      <c r="H3" s="42"/>
      <c r="I3" s="42"/>
      <c r="J3" s="348">
        <v>45717</v>
      </c>
      <c r="K3" s="349"/>
      <c r="L3" s="349"/>
      <c r="M3" s="349"/>
      <c r="N3" s="349"/>
      <c r="O3" s="349"/>
      <c r="P3" s="350"/>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5">
      <c r="B4" s="120"/>
      <c r="C4" s="120"/>
      <c r="D4" s="120"/>
      <c r="E4" s="42"/>
      <c r="F4" s="41"/>
      <c r="G4" s="42"/>
      <c r="H4" s="42"/>
      <c r="I4" s="42"/>
      <c r="J4" s="351" t="s">
        <v>0</v>
      </c>
      <c r="K4" s="352"/>
      <c r="L4" s="367"/>
      <c r="M4" s="368"/>
      <c r="N4" s="368"/>
      <c r="O4" s="368"/>
      <c r="P4" s="369"/>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5">
      <c r="B5" s="120"/>
      <c r="C5" s="120"/>
      <c r="D5" s="120"/>
      <c r="E5" s="42"/>
      <c r="F5" s="41"/>
      <c r="G5" s="42"/>
      <c r="H5" s="42"/>
      <c r="I5" s="42"/>
      <c r="J5" s="351"/>
      <c r="K5" s="352"/>
      <c r="L5" s="370"/>
      <c r="M5" s="368"/>
      <c r="N5" s="368"/>
      <c r="O5" s="368"/>
      <c r="P5" s="369"/>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5">
      <c r="B6" s="120"/>
      <c r="C6" s="120"/>
      <c r="D6" s="120"/>
      <c r="E6" s="42"/>
      <c r="F6" s="41"/>
      <c r="G6" s="42"/>
      <c r="H6" s="42"/>
      <c r="I6" s="42"/>
      <c r="J6" s="353" t="s">
        <v>1</v>
      </c>
      <c r="K6" s="354"/>
      <c r="L6" s="357">
        <f>SUM(L10:L509)</f>
        <v>0</v>
      </c>
      <c r="M6" s="358"/>
      <c r="N6" s="361" t="s">
        <v>2</v>
      </c>
      <c r="O6" s="363">
        <f>SUM(O10:O509)</f>
        <v>0</v>
      </c>
      <c r="P6" s="364"/>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5">
      <c r="B7" s="120"/>
      <c r="C7" s="120"/>
      <c r="D7" s="120"/>
      <c r="E7" s="42"/>
      <c r="F7" s="41"/>
      <c r="G7" s="42"/>
      <c r="H7" s="42"/>
      <c r="I7" s="42"/>
      <c r="J7" s="355"/>
      <c r="K7" s="356"/>
      <c r="L7" s="359"/>
      <c r="M7" s="360"/>
      <c r="N7" s="362"/>
      <c r="O7" s="365"/>
      <c r="P7" s="366"/>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3">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 x14ac:dyDescent="0.35">
      <c r="B9" s="120"/>
      <c r="C9" s="120"/>
      <c r="D9" s="120"/>
      <c r="E9" s="338" t="s">
        <v>251</v>
      </c>
      <c r="F9" s="339"/>
      <c r="G9" s="339"/>
      <c r="H9" s="340"/>
      <c r="I9" s="254" t="s">
        <v>469</v>
      </c>
      <c r="J9" s="256"/>
      <c r="K9" s="255"/>
      <c r="L9" s="254" t="s">
        <v>252</v>
      </c>
      <c r="M9" s="255"/>
      <c r="N9" s="255"/>
      <c r="O9" s="255"/>
      <c r="P9" s="256"/>
      <c r="Q9" s="209" t="s">
        <v>434</v>
      </c>
      <c r="R9" s="342" t="s">
        <v>253</v>
      </c>
      <c r="S9" s="343"/>
      <c r="T9" s="343"/>
      <c r="U9" s="344"/>
      <c r="V9" s="252" t="s">
        <v>270</v>
      </c>
      <c r="W9" s="110"/>
      <c r="X9" s="341" t="s">
        <v>250</v>
      </c>
      <c r="Y9" s="341"/>
      <c r="Z9" s="341"/>
      <c r="AA9" s="341"/>
      <c r="AB9" s="341"/>
      <c r="AC9" s="341"/>
      <c r="AD9" s="341"/>
      <c r="AE9" s="341"/>
      <c r="AF9" s="75"/>
      <c r="AG9" s="75"/>
      <c r="AH9" s="75"/>
      <c r="AI9" s="75"/>
      <c r="AJ9" s="75"/>
      <c r="AK9" s="75"/>
      <c r="AL9" s="75"/>
      <c r="AM9" s="75"/>
      <c r="AN9" s="75"/>
    </row>
    <row r="10" spans="1:116" s="193" customFormat="1" ht="66" customHeight="1" thickBot="1" x14ac:dyDescent="0.35">
      <c r="A10" s="184" t="s">
        <v>377</v>
      </c>
      <c r="B10" s="185" t="s">
        <v>381</v>
      </c>
      <c r="C10" s="185" t="s">
        <v>382</v>
      </c>
      <c r="D10" s="185" t="s">
        <v>383</v>
      </c>
      <c r="E10" s="210" t="s">
        <v>5</v>
      </c>
      <c r="F10" s="210" t="s">
        <v>6</v>
      </c>
      <c r="G10" s="210" t="s">
        <v>7</v>
      </c>
      <c r="H10" s="211" t="s">
        <v>143</v>
      </c>
      <c r="I10" s="211" t="s">
        <v>9</v>
      </c>
      <c r="J10" s="212" t="s">
        <v>10</v>
      </c>
      <c r="K10" s="212" t="s">
        <v>689</v>
      </c>
      <c r="L10" s="213" t="s">
        <v>1</v>
      </c>
      <c r="M10" s="214" t="s">
        <v>11</v>
      </c>
      <c r="N10" s="215" t="s">
        <v>12</v>
      </c>
      <c r="O10" s="214" t="s">
        <v>13</v>
      </c>
      <c r="P10" s="216" t="s">
        <v>14</v>
      </c>
      <c r="Q10" s="217" t="s">
        <v>435</v>
      </c>
      <c r="R10" s="218" t="s">
        <v>491</v>
      </c>
      <c r="S10" s="218" t="s">
        <v>236</v>
      </c>
      <c r="T10" s="219" t="s">
        <v>238</v>
      </c>
      <c r="U10" s="218" t="s">
        <v>237</v>
      </c>
      <c r="V10" s="220" t="s">
        <v>18</v>
      </c>
      <c r="W10" s="111"/>
      <c r="X10" s="186" t="s">
        <v>255</v>
      </c>
      <c r="Y10" s="187" t="s">
        <v>280</v>
      </c>
      <c r="Z10" s="187" t="s">
        <v>245</v>
      </c>
      <c r="AA10" s="188" t="s">
        <v>249</v>
      </c>
      <c r="AB10" s="189" t="s">
        <v>247</v>
      </c>
      <c r="AC10" s="187" t="s">
        <v>248</v>
      </c>
      <c r="AD10" s="187" t="s">
        <v>237</v>
      </c>
      <c r="AE10" s="187" t="s">
        <v>246</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3">
      <c r="A11" s="85">
        <f>ROW()</f>
        <v>11</v>
      </c>
      <c r="B11" s="129">
        <f>IF(H11&gt;0,1,0)</f>
        <v>0</v>
      </c>
      <c r="C11" s="129" t="str">
        <f t="shared" ref="C11:C74" si="0">IF(R11="Yes",B11,"")</f>
        <v/>
      </c>
      <c r="D11" s="129" t="str">
        <f>IF(C11="","",COUNTIFS(C$11:C11,"&gt;0"))</f>
        <v/>
      </c>
      <c r="E11" s="53"/>
      <c r="F11" s="54"/>
      <c r="G11" s="54"/>
      <c r="H11" s="53"/>
      <c r="I11" s="168"/>
      <c r="J11" s="64"/>
      <c r="K11" s="261"/>
      <c r="L11" s="259"/>
      <c r="M11" s="171" t="str">
        <f>IFERROR(VLOOKUP(J11,Lists!J$4:K$724,2,FALSE),"")</f>
        <v/>
      </c>
      <c r="N11" s="66" t="str">
        <f>IFERROR(VLOOKUP(J11,Lists!J$4:L$724,3,FALSE),"")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3">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IFERROR(VLOOKUP(J12,Lists!J$4:K$724,2,FALSE),"")</f>
        <v/>
      </c>
      <c r="N12" s="66" t="str">
        <f>IFERROR(VLOOKUP(J12,Lists!J$4:L$724,3,FALSE),"")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3">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IFERROR(VLOOKUP(J13,Lists!J$4:K$724,2,FALSE),"")</f>
        <v/>
      </c>
      <c r="N13" s="66" t="str">
        <f>IFERROR(VLOOKUP(J13,Lists!J$4:L$724,3,FALSE),"")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3">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IFERROR(VLOOKUP(J14,Lists!J$4:K$724,2,FALSE),"")</f>
        <v/>
      </c>
      <c r="N14" s="66" t="str">
        <f>IFERROR(VLOOKUP(J14,Lists!J$4:L$724,3,FALSE),"")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3">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IFERROR(VLOOKUP(J15,Lists!J$4:K$724,2,FALSE),"")</f>
        <v/>
      </c>
      <c r="N15" s="66" t="str">
        <f>IFERROR(VLOOKUP(J15,Lists!J$4:L$724,3,FALSE),"")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3">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IFERROR(VLOOKUP(J16,Lists!J$4:K$724,2,FALSE),"")</f>
        <v/>
      </c>
      <c r="N16" s="66" t="str">
        <f>IFERROR(VLOOKUP(J16,Lists!J$4:L$724,3,FALSE),"")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3">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IFERROR(VLOOKUP(J17,Lists!J$4:K$724,2,FALSE),"")</f>
        <v/>
      </c>
      <c r="N17" s="66" t="str">
        <f>IFERROR(VLOOKUP(J17,Lists!J$4:L$724,3,FALSE),"")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3">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IFERROR(VLOOKUP(J18,Lists!J$4:K$724,2,FALSE),"")</f>
        <v/>
      </c>
      <c r="N18" s="66" t="str">
        <f>IFERROR(VLOOKUP(J18,Lists!J$4:L$724,3,FALSE),"")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3">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IFERROR(VLOOKUP(J19,Lists!J$4:K$724,2,FALSE),"")</f>
        <v/>
      </c>
      <c r="N19" s="66" t="str">
        <f>IFERROR(VLOOKUP(J19,Lists!J$4:L$724,3,FALSE),"")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3">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IFERROR(VLOOKUP(J20,Lists!J$4:K$724,2,FALSE),"")</f>
        <v/>
      </c>
      <c r="N20" s="66" t="str">
        <f>IFERROR(VLOOKUP(J20,Lists!J$4:L$724,3,FALSE),"")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3">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IFERROR(VLOOKUP(J21,Lists!J$4:K$724,2,FALSE),"")</f>
        <v/>
      </c>
      <c r="N21" s="66" t="str">
        <f>IFERROR(VLOOKUP(J21,Lists!J$4:L$724,3,FALSE),"")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3">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IFERROR(VLOOKUP(J22,Lists!J$4:K$724,2,FALSE),"")</f>
        <v/>
      </c>
      <c r="N22" s="66" t="str">
        <f>IFERROR(VLOOKUP(J22,Lists!J$4:L$724,3,FALSE),"")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3">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IFERROR(VLOOKUP(J23,Lists!J$4:K$724,2,FALSE),"")</f>
        <v/>
      </c>
      <c r="N23" s="66" t="str">
        <f>IFERROR(VLOOKUP(J23,Lists!J$4:L$724,3,FALSE),"")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3">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IFERROR(VLOOKUP(J24,Lists!J$4:K$724,2,FALSE),"")</f>
        <v/>
      </c>
      <c r="N24" s="66" t="str">
        <f>IFERROR(VLOOKUP(J24,Lists!J$4:L$724,3,FALSE),"")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3">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IFERROR(VLOOKUP(J25,Lists!J$4:K$724,2,FALSE),"")</f>
        <v/>
      </c>
      <c r="N25" s="66" t="str">
        <f>IFERROR(VLOOKUP(J25,Lists!J$4:L$724,3,FALSE),"")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3">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IFERROR(VLOOKUP(J26,Lists!J$4:K$724,2,FALSE),"")</f>
        <v/>
      </c>
      <c r="N26" s="66" t="str">
        <f>IFERROR(VLOOKUP(J26,Lists!J$4:L$724,3,FALSE),"")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3">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IFERROR(VLOOKUP(J27,Lists!J$4:K$724,2,FALSE),"")</f>
        <v/>
      </c>
      <c r="N27" s="66" t="str">
        <f>IFERROR(VLOOKUP(J27,Lists!J$4:L$724,3,FALSE),"")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3">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IFERROR(VLOOKUP(J28,Lists!J$4:K$724,2,FALSE),"")</f>
        <v/>
      </c>
      <c r="N28" s="66" t="str">
        <f>IFERROR(VLOOKUP(J28,Lists!J$4:L$724,3,FALSE),"")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3">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IFERROR(VLOOKUP(J29,Lists!J$4:K$724,2,FALSE),"")</f>
        <v/>
      </c>
      <c r="N29" s="66" t="str">
        <f>IFERROR(VLOOKUP(J29,Lists!J$4:L$724,3,FALSE),"")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3">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IFERROR(VLOOKUP(J30,Lists!J$4:K$724,2,FALSE),"")</f>
        <v/>
      </c>
      <c r="N30" s="66" t="str">
        <f>IFERROR(VLOOKUP(J30,Lists!J$4:L$724,3,FALSE),"")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3">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IFERROR(VLOOKUP(J31,Lists!J$4:K$724,2,FALSE),"")</f>
        <v/>
      </c>
      <c r="N31" s="66" t="str">
        <f>IFERROR(VLOOKUP(J31,Lists!J$4:L$724,3,FALSE),"")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3">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IFERROR(VLOOKUP(J32,Lists!J$4:K$724,2,FALSE),"")</f>
        <v/>
      </c>
      <c r="N32" s="66" t="str">
        <f>IFERROR(VLOOKUP(J32,Lists!J$4:L$724,3,FALSE),"")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3">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IFERROR(VLOOKUP(J33,Lists!J$4:K$724,2,FALSE),"")</f>
        <v/>
      </c>
      <c r="N33" s="66" t="str">
        <f>IFERROR(VLOOKUP(J33,Lists!J$4:L$724,3,FALSE),"")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3">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IFERROR(VLOOKUP(J34,Lists!J$4:K$724,2,FALSE),"")</f>
        <v/>
      </c>
      <c r="N34" s="66" t="str">
        <f>IFERROR(VLOOKUP(J34,Lists!J$4:L$724,3,FALSE),"")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3">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IFERROR(VLOOKUP(J35,Lists!J$4:K$724,2,FALSE),"")</f>
        <v/>
      </c>
      <c r="N35" s="66" t="str">
        <f>IFERROR(VLOOKUP(J35,Lists!J$4:L$724,3,FALSE),"")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3">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IFERROR(VLOOKUP(J36,Lists!J$4:K$724,2,FALSE),"")</f>
        <v/>
      </c>
      <c r="N36" s="66" t="str">
        <f>IFERROR(VLOOKUP(J36,Lists!J$4:L$724,3,FALSE),"")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3">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IFERROR(VLOOKUP(J37,Lists!J$4:K$724,2,FALSE),"")</f>
        <v/>
      </c>
      <c r="N37" s="66" t="str">
        <f>IFERROR(VLOOKUP(J37,Lists!J$4:L$724,3,FALSE),"")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3">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IFERROR(VLOOKUP(J38,Lists!J$4:K$724,2,FALSE),"")</f>
        <v/>
      </c>
      <c r="N38" s="66" t="str">
        <f>IFERROR(VLOOKUP(J38,Lists!J$4:L$724,3,FALSE),"")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3">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IFERROR(VLOOKUP(J39,Lists!J$4:K$724,2,FALSE),"")</f>
        <v/>
      </c>
      <c r="N39" s="66" t="str">
        <f>IFERROR(VLOOKUP(J39,Lists!J$4:L$724,3,FALSE),"")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3">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IFERROR(VLOOKUP(J40,Lists!J$4:K$724,2,FALSE),"")</f>
        <v/>
      </c>
      <c r="N40" s="66" t="str">
        <f>IFERROR(VLOOKUP(J40,Lists!J$4:L$724,3,FALSE),"")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3">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IFERROR(VLOOKUP(J41,Lists!J$4:K$724,2,FALSE),"")</f>
        <v/>
      </c>
      <c r="N41" s="66" t="str">
        <f>IFERROR(VLOOKUP(J41,Lists!J$4:L$724,3,FALSE),"")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3">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IFERROR(VLOOKUP(J42,Lists!J$4:K$724,2,FALSE),"")</f>
        <v/>
      </c>
      <c r="N42" s="66" t="str">
        <f>IFERROR(VLOOKUP(J42,Lists!J$4:L$724,3,FALSE),"")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3">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IFERROR(VLOOKUP(J43,Lists!J$4:K$724,2,FALSE),"")</f>
        <v/>
      </c>
      <c r="N43" s="66" t="str">
        <f>IFERROR(VLOOKUP(J43,Lists!J$4:L$724,3,FALSE),"")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3">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IFERROR(VLOOKUP(J44,Lists!J$4:K$724,2,FALSE),"")</f>
        <v/>
      </c>
      <c r="N44" s="66" t="str">
        <f>IFERROR(VLOOKUP(J44,Lists!J$4:L$724,3,FALSE),"")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3">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IFERROR(VLOOKUP(J45,Lists!J$4:K$724,2,FALSE),"")</f>
        <v/>
      </c>
      <c r="N45" s="66" t="str">
        <f>IFERROR(VLOOKUP(J45,Lists!J$4:L$724,3,FALSE),"")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3">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IFERROR(VLOOKUP(J46,Lists!J$4:K$724,2,FALSE),"")</f>
        <v/>
      </c>
      <c r="N46" s="66" t="str">
        <f>IFERROR(VLOOKUP(J46,Lists!J$4:L$724,3,FALSE),"")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3">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IFERROR(VLOOKUP(J47,Lists!J$4:K$724,2,FALSE),"")</f>
        <v/>
      </c>
      <c r="N47" s="66" t="str">
        <f>IFERROR(VLOOKUP(J47,Lists!J$4:L$724,3,FALSE),"")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3">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IFERROR(VLOOKUP(J48,Lists!J$4:K$724,2,FALSE),"")</f>
        <v/>
      </c>
      <c r="N48" s="66" t="str">
        <f>IFERROR(VLOOKUP(J48,Lists!J$4:L$724,3,FALSE),"")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3">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IFERROR(VLOOKUP(J49,Lists!J$4:K$724,2,FALSE),"")</f>
        <v/>
      </c>
      <c r="N49" s="66" t="str">
        <f>IFERROR(VLOOKUP(J49,Lists!J$4:L$724,3,FALSE),"")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3">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IFERROR(VLOOKUP(J50,Lists!J$4:K$724,2,FALSE),"")</f>
        <v/>
      </c>
      <c r="N50" s="66" t="str">
        <f>IFERROR(VLOOKUP(J50,Lists!J$4:L$724,3,FALSE),"")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3">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IFERROR(VLOOKUP(J51,Lists!J$4:K$724,2,FALSE),"")</f>
        <v/>
      </c>
      <c r="N51" s="66" t="str">
        <f>IFERROR(VLOOKUP(J51,Lists!J$4:L$724,3,FALSE),"")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3">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IFERROR(VLOOKUP(J52,Lists!J$4:K$724,2,FALSE),"")</f>
        <v/>
      </c>
      <c r="N52" s="66" t="str">
        <f>IFERROR(VLOOKUP(J52,Lists!J$4:L$724,3,FALSE),"")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3">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IFERROR(VLOOKUP(J53,Lists!J$4:K$724,2,FALSE),"")</f>
        <v/>
      </c>
      <c r="N53" s="66" t="str">
        <f>IFERROR(VLOOKUP(J53,Lists!J$4:L$724,3,FALSE),"")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3">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IFERROR(VLOOKUP(J54,Lists!J$4:K$724,2,FALSE),"")</f>
        <v/>
      </c>
      <c r="N54" s="66" t="str">
        <f>IFERROR(VLOOKUP(J54,Lists!J$4:L$724,3,FALSE),"")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3">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IFERROR(VLOOKUP(J55,Lists!J$4:K$724,2,FALSE),"")</f>
        <v/>
      </c>
      <c r="N55" s="66" t="str">
        <f>IFERROR(VLOOKUP(J55,Lists!J$4:L$724,3,FALSE),"")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3">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IFERROR(VLOOKUP(J56,Lists!J$4:K$724,2,FALSE),"")</f>
        <v/>
      </c>
      <c r="N56" s="66" t="str">
        <f>IFERROR(VLOOKUP(J56,Lists!J$4:L$724,3,FALSE),"")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3">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IFERROR(VLOOKUP(J57,Lists!J$4:K$724,2,FALSE),"")</f>
        <v/>
      </c>
      <c r="N57" s="66" t="str">
        <f>IFERROR(VLOOKUP(J57,Lists!J$4:L$724,3,FALSE),"")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3">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IFERROR(VLOOKUP(J58,Lists!J$4:K$724,2,FALSE),"")</f>
        <v/>
      </c>
      <c r="N58" s="66" t="str">
        <f>IFERROR(VLOOKUP(J58,Lists!J$4:L$724,3,FALSE),"")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3">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IFERROR(VLOOKUP(J59,Lists!J$4:K$724,2,FALSE),"")</f>
        <v/>
      </c>
      <c r="N59" s="66" t="str">
        <f>IFERROR(VLOOKUP(J59,Lists!J$4:L$724,3,FALSE),"")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3">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IFERROR(VLOOKUP(J60,Lists!J$4:K$724,2,FALSE),"")</f>
        <v/>
      </c>
      <c r="N60" s="66" t="str">
        <f>IFERROR(VLOOKUP(J60,Lists!J$4:L$724,3,FALSE),"")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3">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IFERROR(VLOOKUP(J61,Lists!J$4:K$724,2,FALSE),"")</f>
        <v/>
      </c>
      <c r="N61" s="66" t="str">
        <f>IFERROR(VLOOKUP(J61,Lists!J$4:L$724,3,FALSE),"")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3">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IFERROR(VLOOKUP(J62,Lists!J$4:K$724,2,FALSE),"")</f>
        <v/>
      </c>
      <c r="N62" s="66" t="str">
        <f>IFERROR(VLOOKUP(J62,Lists!J$4:L$724,3,FALSE),"")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3">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IFERROR(VLOOKUP(J63,Lists!J$4:K$724,2,FALSE),"")</f>
        <v/>
      </c>
      <c r="N63" s="66" t="str">
        <f>IFERROR(VLOOKUP(J63,Lists!J$4:L$724,3,FALSE),"")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3">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IFERROR(VLOOKUP(J64,Lists!J$4:K$724,2,FALSE),"")</f>
        <v/>
      </c>
      <c r="N64" s="66" t="str">
        <f>IFERROR(VLOOKUP(J64,Lists!J$4:L$724,3,FALSE),"")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3">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IFERROR(VLOOKUP(J65,Lists!J$4:K$724,2,FALSE),"")</f>
        <v/>
      </c>
      <c r="N65" s="66" t="str">
        <f>IFERROR(VLOOKUP(J65,Lists!J$4:L$724,3,FALSE),"")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3">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IFERROR(VLOOKUP(J66,Lists!J$4:K$724,2,FALSE),"")</f>
        <v/>
      </c>
      <c r="N66" s="66" t="str">
        <f>IFERROR(VLOOKUP(J66,Lists!J$4:L$724,3,FALSE),"")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3">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IFERROR(VLOOKUP(J67,Lists!J$4:K$724,2,FALSE),"")</f>
        <v/>
      </c>
      <c r="N67" s="66" t="str">
        <f>IFERROR(VLOOKUP(J67,Lists!J$4:L$724,3,FALSE),"")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3">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IFERROR(VLOOKUP(J68,Lists!J$4:K$724,2,FALSE),"")</f>
        <v/>
      </c>
      <c r="N68" s="66" t="str">
        <f>IFERROR(VLOOKUP(J68,Lists!J$4:L$724,3,FALSE),"")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3">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IFERROR(VLOOKUP(J69,Lists!J$4:K$724,2,FALSE),"")</f>
        <v/>
      </c>
      <c r="N69" s="66" t="str">
        <f>IFERROR(VLOOKUP(J69,Lists!J$4:L$724,3,FALSE),"")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3">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IFERROR(VLOOKUP(J70,Lists!J$4:K$724,2,FALSE),"")</f>
        <v/>
      </c>
      <c r="N70" s="66" t="str">
        <f>IFERROR(VLOOKUP(J70,Lists!J$4:L$724,3,FALSE),"")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3">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IFERROR(VLOOKUP(J71,Lists!J$4:K$724,2,FALSE),"")</f>
        <v/>
      </c>
      <c r="N71" s="66" t="str">
        <f>IFERROR(VLOOKUP(J71,Lists!J$4:L$724,3,FALSE),"")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3">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IFERROR(VLOOKUP(J72,Lists!J$4:K$724,2,FALSE),"")</f>
        <v/>
      </c>
      <c r="N72" s="66" t="str">
        <f>IFERROR(VLOOKUP(J72,Lists!J$4:L$724,3,FALSE),"")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3">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IFERROR(VLOOKUP(J73,Lists!J$4:K$724,2,FALSE),"")</f>
        <v/>
      </c>
      <c r="N73" s="66" t="str">
        <f>IFERROR(VLOOKUP(J73,Lists!J$4:L$724,3,FALSE),"")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3">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IFERROR(VLOOKUP(J74,Lists!J$4:K$724,2,FALSE),"")</f>
        <v/>
      </c>
      <c r="N74" s="66" t="str">
        <f>IFERROR(VLOOKUP(J74,Lists!J$4:L$724,3,FALSE),"")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3">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IFERROR(VLOOKUP(J75,Lists!J$4:K$724,2,FALSE),"")</f>
        <v/>
      </c>
      <c r="N75" s="66" t="str">
        <f>IFERROR(VLOOKUP(J75,Lists!J$4:L$724,3,FALSE),"")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3">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IFERROR(VLOOKUP(J76,Lists!J$4:K$724,2,FALSE),"")</f>
        <v/>
      </c>
      <c r="N76" s="66" t="str">
        <f>IFERROR(VLOOKUP(J76,Lists!J$4:L$724,3,FALSE),"")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3">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IFERROR(VLOOKUP(J77,Lists!J$4:K$724,2,FALSE),"")</f>
        <v/>
      </c>
      <c r="N77" s="66" t="str">
        <f>IFERROR(VLOOKUP(J77,Lists!J$4:L$724,3,FALSE),"")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3">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IFERROR(VLOOKUP(J78,Lists!J$4:K$724,2,FALSE),"")</f>
        <v/>
      </c>
      <c r="N78" s="66" t="str">
        <f>IFERROR(VLOOKUP(J78,Lists!J$4:L$724,3,FALSE),"")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3">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IFERROR(VLOOKUP(J79,Lists!J$4:K$724,2,FALSE),"")</f>
        <v/>
      </c>
      <c r="N79" s="66" t="str">
        <f>IFERROR(VLOOKUP(J79,Lists!J$4:L$724,3,FALSE),"")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3">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IFERROR(VLOOKUP(J80,Lists!J$4:K$724,2,FALSE),"")</f>
        <v/>
      </c>
      <c r="N80" s="66" t="str">
        <f>IFERROR(VLOOKUP(J80,Lists!J$4:L$724,3,FALSE),"")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3">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IFERROR(VLOOKUP(J81,Lists!J$4:K$724,2,FALSE),"")</f>
        <v/>
      </c>
      <c r="N81" s="66" t="str">
        <f>IFERROR(VLOOKUP(J81,Lists!J$4:L$724,3,FALSE),"")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3">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IFERROR(VLOOKUP(J82,Lists!J$4:K$724,2,FALSE),"")</f>
        <v/>
      </c>
      <c r="N82" s="66" t="str">
        <f>IFERROR(VLOOKUP(J82,Lists!J$4:L$724,3,FALSE),"")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3">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IFERROR(VLOOKUP(J83,Lists!J$4:K$724,2,FALSE),"")</f>
        <v/>
      </c>
      <c r="N83" s="66" t="str">
        <f>IFERROR(VLOOKUP(J83,Lists!J$4:L$724,3,FALSE),"")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3">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IFERROR(VLOOKUP(J84,Lists!J$4:K$724,2,FALSE),"")</f>
        <v/>
      </c>
      <c r="N84" s="66" t="str">
        <f>IFERROR(VLOOKUP(J84,Lists!J$4:L$724,3,FALSE),"")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3">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IFERROR(VLOOKUP(J85,Lists!J$4:K$724,2,FALSE),"")</f>
        <v/>
      </c>
      <c r="N85" s="66" t="str">
        <f>IFERROR(VLOOKUP(J85,Lists!J$4:L$724,3,FALSE),"")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3">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IFERROR(VLOOKUP(J86,Lists!J$4:K$724,2,FALSE),"")</f>
        <v/>
      </c>
      <c r="N86" s="66" t="str">
        <f>IFERROR(VLOOKUP(J86,Lists!J$4:L$724,3,FALSE),"")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3">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IFERROR(VLOOKUP(J87,Lists!J$4:K$724,2,FALSE),"")</f>
        <v/>
      </c>
      <c r="N87" s="66" t="str">
        <f>IFERROR(VLOOKUP(J87,Lists!J$4:L$724,3,FALSE),"")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3">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IFERROR(VLOOKUP(J88,Lists!J$4:K$724,2,FALSE),"")</f>
        <v/>
      </c>
      <c r="N88" s="66" t="str">
        <f>IFERROR(VLOOKUP(J88,Lists!J$4:L$724,3,FALSE),"")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3">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IFERROR(VLOOKUP(J89,Lists!J$4:K$724,2,FALSE),"")</f>
        <v/>
      </c>
      <c r="N89" s="66" t="str">
        <f>IFERROR(VLOOKUP(J89,Lists!J$4:L$724,3,FALSE),"")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3">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IFERROR(VLOOKUP(J90,Lists!J$4:K$724,2,FALSE),"")</f>
        <v/>
      </c>
      <c r="N90" s="66" t="str">
        <f>IFERROR(VLOOKUP(J90,Lists!J$4:L$724,3,FALSE),"")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3">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IFERROR(VLOOKUP(J91,Lists!J$4:K$724,2,FALSE),"")</f>
        <v/>
      </c>
      <c r="N91" s="66" t="str">
        <f>IFERROR(VLOOKUP(J91,Lists!J$4:L$724,3,FALSE),"")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3">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IFERROR(VLOOKUP(J92,Lists!J$4:K$724,2,FALSE),"")</f>
        <v/>
      </c>
      <c r="N92" s="66" t="str">
        <f>IFERROR(VLOOKUP(J92,Lists!J$4:L$724,3,FALSE),"")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3">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IFERROR(VLOOKUP(J93,Lists!J$4:K$724,2,FALSE),"")</f>
        <v/>
      </c>
      <c r="N93" s="66" t="str">
        <f>IFERROR(VLOOKUP(J93,Lists!J$4:L$724,3,FALSE),"")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3">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IFERROR(VLOOKUP(J94,Lists!J$4:K$724,2,FALSE),"")</f>
        <v/>
      </c>
      <c r="N94" s="66" t="str">
        <f>IFERROR(VLOOKUP(J94,Lists!J$4:L$724,3,FALSE),"")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3">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IFERROR(VLOOKUP(J95,Lists!J$4:K$724,2,FALSE),"")</f>
        <v/>
      </c>
      <c r="N95" s="66" t="str">
        <f>IFERROR(VLOOKUP(J95,Lists!J$4:L$724,3,FALSE),"")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3">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IFERROR(VLOOKUP(J96,Lists!J$4:K$724,2,FALSE),"")</f>
        <v/>
      </c>
      <c r="N96" s="66" t="str">
        <f>IFERROR(VLOOKUP(J96,Lists!J$4:L$724,3,FALSE),"")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3">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IFERROR(VLOOKUP(J97,Lists!J$4:K$724,2,FALSE),"")</f>
        <v/>
      </c>
      <c r="N97" s="66" t="str">
        <f>IFERROR(VLOOKUP(J97,Lists!J$4:L$724,3,FALSE),"")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3">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IFERROR(VLOOKUP(J98,Lists!J$4:K$724,2,FALSE),"")</f>
        <v/>
      </c>
      <c r="N98" s="66" t="str">
        <f>IFERROR(VLOOKUP(J98,Lists!J$4:L$724,3,FALSE),"")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3">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IFERROR(VLOOKUP(J99,Lists!J$4:K$724,2,FALSE),"")</f>
        <v/>
      </c>
      <c r="N99" s="66" t="str">
        <f>IFERROR(VLOOKUP(J99,Lists!J$4:L$724,3,FALSE),"")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3">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IFERROR(VLOOKUP(J100,Lists!J$4:K$724,2,FALSE),"")</f>
        <v/>
      </c>
      <c r="N100" s="66" t="str">
        <f>IFERROR(VLOOKUP(J100,Lists!J$4:L$724,3,FALSE),"")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3">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IFERROR(VLOOKUP(J101,Lists!J$4:K$724,2,FALSE),"")</f>
        <v/>
      </c>
      <c r="N101" s="66" t="str">
        <f>IFERROR(VLOOKUP(J101,Lists!J$4:L$724,3,FALSE),"")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3">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IFERROR(VLOOKUP(J102,Lists!J$4:K$724,2,FALSE),"")</f>
        <v/>
      </c>
      <c r="N102" s="66" t="str">
        <f>IFERROR(VLOOKUP(J102,Lists!J$4:L$724,3,FALSE),"")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3">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IFERROR(VLOOKUP(J103,Lists!J$4:K$724,2,FALSE),"")</f>
        <v/>
      </c>
      <c r="N103" s="66" t="str">
        <f>IFERROR(VLOOKUP(J103,Lists!J$4:L$724,3,FALSE),"")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3">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IFERROR(VLOOKUP(J104,Lists!J$4:K$724,2,FALSE),"")</f>
        <v/>
      </c>
      <c r="N104" s="66" t="str">
        <f>IFERROR(VLOOKUP(J104,Lists!J$4:L$724,3,FALSE),"")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3">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IFERROR(VLOOKUP(J105,Lists!J$4:K$724,2,FALSE),"")</f>
        <v/>
      </c>
      <c r="N105" s="66" t="str">
        <f>IFERROR(VLOOKUP(J105,Lists!J$4:L$724,3,FALSE),"")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3">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IFERROR(VLOOKUP(J106,Lists!J$4:K$724,2,FALSE),"")</f>
        <v/>
      </c>
      <c r="N106" s="66" t="str">
        <f>IFERROR(VLOOKUP(J106,Lists!J$4:L$724,3,FALSE),"")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3">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IFERROR(VLOOKUP(J107,Lists!J$4:K$724,2,FALSE),"")</f>
        <v/>
      </c>
      <c r="N107" s="66" t="str">
        <f>IFERROR(VLOOKUP(J107,Lists!J$4:L$724,3,FALSE),"")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3">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IFERROR(VLOOKUP(J108,Lists!J$4:K$724,2,FALSE),"")</f>
        <v/>
      </c>
      <c r="N108" s="66" t="str">
        <f>IFERROR(VLOOKUP(J108,Lists!J$4:L$724,3,FALSE),"")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3">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IFERROR(VLOOKUP(J109,Lists!J$4:K$724,2,FALSE),"")</f>
        <v/>
      </c>
      <c r="N109" s="66" t="str">
        <f>IFERROR(VLOOKUP(J109,Lists!J$4:L$724,3,FALSE),"")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3">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IFERROR(VLOOKUP(J110,Lists!J$4:K$724,2,FALSE),"")</f>
        <v/>
      </c>
      <c r="N110" s="66" t="str">
        <f>IFERROR(VLOOKUP(J110,Lists!J$4:L$724,3,FALSE),"")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3">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IFERROR(VLOOKUP(J111,Lists!J$4:K$724,2,FALSE),"")</f>
        <v/>
      </c>
      <c r="N111" s="66" t="str">
        <f>IFERROR(VLOOKUP(J111,Lists!J$4:L$724,3,FALSE),"")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3">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IFERROR(VLOOKUP(J112,Lists!J$4:K$724,2,FALSE),"")</f>
        <v/>
      </c>
      <c r="N112" s="66" t="str">
        <f>IFERROR(VLOOKUP(J112,Lists!J$4:L$724,3,FALSE),"")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3">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IFERROR(VLOOKUP(J113,Lists!J$4:K$724,2,FALSE),"")</f>
        <v/>
      </c>
      <c r="N113" s="66" t="str">
        <f>IFERROR(VLOOKUP(J113,Lists!J$4:L$724,3,FALSE),"")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3">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IFERROR(VLOOKUP(J114,Lists!J$4:K$724,2,FALSE),"")</f>
        <v/>
      </c>
      <c r="N114" s="66" t="str">
        <f>IFERROR(VLOOKUP(J114,Lists!J$4:L$724,3,FALSE),"")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3">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IFERROR(VLOOKUP(J115,Lists!J$4:K$724,2,FALSE),"")</f>
        <v/>
      </c>
      <c r="N115" s="66" t="str">
        <f>IFERROR(VLOOKUP(J115,Lists!J$4:L$724,3,FALSE),"")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3">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IFERROR(VLOOKUP(J116,Lists!J$4:K$724,2,FALSE),"")</f>
        <v/>
      </c>
      <c r="N116" s="66" t="str">
        <f>IFERROR(VLOOKUP(J116,Lists!J$4:L$724,3,FALSE),"")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3">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IFERROR(VLOOKUP(J117,Lists!J$4:K$724,2,FALSE),"")</f>
        <v/>
      </c>
      <c r="N117" s="66" t="str">
        <f>IFERROR(VLOOKUP(J117,Lists!J$4:L$724,3,FALSE),"")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3">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IFERROR(VLOOKUP(J118,Lists!J$4:K$724,2,FALSE),"")</f>
        <v/>
      </c>
      <c r="N118" s="66" t="str">
        <f>IFERROR(VLOOKUP(J118,Lists!J$4:L$724,3,FALSE),"")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3">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IFERROR(VLOOKUP(J119,Lists!J$4:K$724,2,FALSE),"")</f>
        <v/>
      </c>
      <c r="N119" s="66" t="str">
        <f>IFERROR(VLOOKUP(J119,Lists!J$4:L$724,3,FALSE),"")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3">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IFERROR(VLOOKUP(J120,Lists!J$4:K$724,2,FALSE),"")</f>
        <v/>
      </c>
      <c r="N120" s="66" t="str">
        <f>IFERROR(VLOOKUP(J120,Lists!J$4:L$724,3,FALSE),"")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3">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IFERROR(VLOOKUP(J121,Lists!J$4:K$724,2,FALSE),"")</f>
        <v/>
      </c>
      <c r="N121" s="66" t="str">
        <f>IFERROR(VLOOKUP(J121,Lists!J$4:L$724,3,FALSE),"")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3">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IFERROR(VLOOKUP(J122,Lists!J$4:K$724,2,FALSE),"")</f>
        <v/>
      </c>
      <c r="N122" s="66" t="str">
        <f>IFERROR(VLOOKUP(J122,Lists!J$4:L$724,3,FALSE),"")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3">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IFERROR(VLOOKUP(J123,Lists!J$4:K$724,2,FALSE),"")</f>
        <v/>
      </c>
      <c r="N123" s="66" t="str">
        <f>IFERROR(VLOOKUP(J123,Lists!J$4:L$724,3,FALSE),"")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3">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IFERROR(VLOOKUP(J124,Lists!J$4:K$724,2,FALSE),"")</f>
        <v/>
      </c>
      <c r="N124" s="66" t="str">
        <f>IFERROR(VLOOKUP(J124,Lists!J$4:L$724,3,FALSE),"")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3">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IFERROR(VLOOKUP(J125,Lists!J$4:K$724,2,FALSE),"")</f>
        <v/>
      </c>
      <c r="N125" s="66" t="str">
        <f>IFERROR(VLOOKUP(J125,Lists!J$4:L$724,3,FALSE),"")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3">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IFERROR(VLOOKUP(J126,Lists!J$4:K$724,2,FALSE),"")</f>
        <v/>
      </c>
      <c r="N126" s="66" t="str">
        <f>IFERROR(VLOOKUP(J126,Lists!J$4:L$724,3,FALSE),"")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3">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IFERROR(VLOOKUP(J127,Lists!J$4:K$724,2,FALSE),"")</f>
        <v/>
      </c>
      <c r="N127" s="66" t="str">
        <f>IFERROR(VLOOKUP(J127,Lists!J$4:L$724,3,FALSE),"")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3">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IFERROR(VLOOKUP(J128,Lists!J$4:K$724,2,FALSE),"")</f>
        <v/>
      </c>
      <c r="N128" s="66" t="str">
        <f>IFERROR(VLOOKUP(J128,Lists!J$4:L$724,3,FALSE),"")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3">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IFERROR(VLOOKUP(J129,Lists!J$4:K$724,2,FALSE),"")</f>
        <v/>
      </c>
      <c r="N129" s="66" t="str">
        <f>IFERROR(VLOOKUP(J129,Lists!J$4:L$724,3,FALSE),"")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3">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IFERROR(VLOOKUP(J130,Lists!J$4:K$724,2,FALSE),"")</f>
        <v/>
      </c>
      <c r="N130" s="66" t="str">
        <f>IFERROR(VLOOKUP(J130,Lists!J$4:L$724,3,FALSE),"")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3">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IFERROR(VLOOKUP(J131,Lists!J$4:K$724,2,FALSE),"")</f>
        <v/>
      </c>
      <c r="N131" s="66" t="str">
        <f>IFERROR(VLOOKUP(J131,Lists!J$4:L$724,3,FALSE),"")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3">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IFERROR(VLOOKUP(J132,Lists!J$4:K$724,2,FALSE),"")</f>
        <v/>
      </c>
      <c r="N132" s="66" t="str">
        <f>IFERROR(VLOOKUP(J132,Lists!J$4:L$724,3,FALSE),"")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3">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IFERROR(VLOOKUP(J133,Lists!J$4:K$724,2,FALSE),"")</f>
        <v/>
      </c>
      <c r="N133" s="66" t="str">
        <f>IFERROR(VLOOKUP(J133,Lists!J$4:L$724,3,FALSE),"")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3">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IFERROR(VLOOKUP(J134,Lists!J$4:K$724,2,FALSE),"")</f>
        <v/>
      </c>
      <c r="N134" s="66" t="str">
        <f>IFERROR(VLOOKUP(J134,Lists!J$4:L$724,3,FALSE),"")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3">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IFERROR(VLOOKUP(J135,Lists!J$4:K$724,2,FALSE),"")</f>
        <v/>
      </c>
      <c r="N135" s="66" t="str">
        <f>IFERROR(VLOOKUP(J135,Lists!J$4:L$724,3,FALSE),"")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3">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IFERROR(VLOOKUP(J136,Lists!J$4:K$724,2,FALSE),"")</f>
        <v/>
      </c>
      <c r="N136" s="66" t="str">
        <f>IFERROR(VLOOKUP(J136,Lists!J$4:L$724,3,FALSE),"")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3">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IFERROR(VLOOKUP(J137,Lists!J$4:K$724,2,FALSE),"")</f>
        <v/>
      </c>
      <c r="N137" s="66" t="str">
        <f>IFERROR(VLOOKUP(J137,Lists!J$4:L$724,3,FALSE),"")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3">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IFERROR(VLOOKUP(J138,Lists!J$4:K$724,2,FALSE),"")</f>
        <v/>
      </c>
      <c r="N138" s="66" t="str">
        <f>IFERROR(VLOOKUP(J138,Lists!J$4:L$724,3,FALSE),"")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3">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IFERROR(VLOOKUP(J139,Lists!J$4:K$724,2,FALSE),"")</f>
        <v/>
      </c>
      <c r="N139" s="66" t="str">
        <f>IFERROR(VLOOKUP(J139,Lists!J$4:L$724,3,FALSE),"")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3">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IFERROR(VLOOKUP(J140,Lists!J$4:K$724,2,FALSE),"")</f>
        <v/>
      </c>
      <c r="N140" s="66" t="str">
        <f>IFERROR(VLOOKUP(J140,Lists!J$4:L$724,3,FALSE),"")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3">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IFERROR(VLOOKUP(J141,Lists!J$4:K$724,2,FALSE),"")</f>
        <v/>
      </c>
      <c r="N141" s="66" t="str">
        <f>IFERROR(VLOOKUP(J141,Lists!J$4:L$724,3,FALSE),"")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3">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IFERROR(VLOOKUP(J142,Lists!J$4:K$724,2,FALSE),"")</f>
        <v/>
      </c>
      <c r="N142" s="66" t="str">
        <f>IFERROR(VLOOKUP(J142,Lists!J$4:L$724,3,FALSE),"")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3">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IFERROR(VLOOKUP(J143,Lists!J$4:K$724,2,FALSE),"")</f>
        <v/>
      </c>
      <c r="N143" s="66" t="str">
        <f>IFERROR(VLOOKUP(J143,Lists!J$4:L$724,3,FALSE),"")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3">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IFERROR(VLOOKUP(J144,Lists!J$4:K$724,2,FALSE),"")</f>
        <v/>
      </c>
      <c r="N144" s="66" t="str">
        <f>IFERROR(VLOOKUP(J144,Lists!J$4:L$724,3,FALSE),"")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3">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IFERROR(VLOOKUP(J145,Lists!J$4:K$724,2,FALSE),"")</f>
        <v/>
      </c>
      <c r="N145" s="66" t="str">
        <f>IFERROR(VLOOKUP(J145,Lists!J$4:L$724,3,FALSE),"")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3">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IFERROR(VLOOKUP(J146,Lists!J$4:K$724,2,FALSE),"")</f>
        <v/>
      </c>
      <c r="N146" s="66" t="str">
        <f>IFERROR(VLOOKUP(J146,Lists!J$4:L$724,3,FALSE),"")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3">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IFERROR(VLOOKUP(J147,Lists!J$4:K$724,2,FALSE),"")</f>
        <v/>
      </c>
      <c r="N147" s="66" t="str">
        <f>IFERROR(VLOOKUP(J147,Lists!J$4:L$724,3,FALSE),"")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3">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IFERROR(VLOOKUP(J148,Lists!J$4:K$724,2,FALSE),"")</f>
        <v/>
      </c>
      <c r="N148" s="66" t="str">
        <f>IFERROR(VLOOKUP(J148,Lists!J$4:L$724,3,FALSE),"")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3">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IFERROR(VLOOKUP(J149,Lists!J$4:K$724,2,FALSE),"")</f>
        <v/>
      </c>
      <c r="N149" s="66" t="str">
        <f>IFERROR(VLOOKUP(J149,Lists!J$4:L$724,3,FALSE),"")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3">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IFERROR(VLOOKUP(J150,Lists!J$4:K$724,2,FALSE),"")</f>
        <v/>
      </c>
      <c r="N150" s="66" t="str">
        <f>IFERROR(VLOOKUP(J150,Lists!J$4:L$724,3,FALSE),"")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3">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IFERROR(VLOOKUP(J151,Lists!J$4:K$724,2,FALSE),"")</f>
        <v/>
      </c>
      <c r="N151" s="66" t="str">
        <f>IFERROR(VLOOKUP(J151,Lists!J$4:L$724,3,FALSE),"")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3">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IFERROR(VLOOKUP(J152,Lists!J$4:K$724,2,FALSE),"")</f>
        <v/>
      </c>
      <c r="N152" s="66" t="str">
        <f>IFERROR(VLOOKUP(J152,Lists!J$4:L$724,3,FALSE),"")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3">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IFERROR(VLOOKUP(J153,Lists!J$4:K$724,2,FALSE),"")</f>
        <v/>
      </c>
      <c r="N153" s="66" t="str">
        <f>IFERROR(VLOOKUP(J153,Lists!J$4:L$724,3,FALSE),"")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3">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IFERROR(VLOOKUP(J154,Lists!J$4:K$724,2,FALSE),"")</f>
        <v/>
      </c>
      <c r="N154" s="66" t="str">
        <f>IFERROR(VLOOKUP(J154,Lists!J$4:L$724,3,FALSE),"")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3">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IFERROR(VLOOKUP(J155,Lists!J$4:K$724,2,FALSE),"")</f>
        <v/>
      </c>
      <c r="N155" s="66" t="str">
        <f>IFERROR(VLOOKUP(J155,Lists!J$4:L$724,3,FALSE),"")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3">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IFERROR(VLOOKUP(J156,Lists!J$4:K$724,2,FALSE),"")</f>
        <v/>
      </c>
      <c r="N156" s="66" t="str">
        <f>IFERROR(VLOOKUP(J156,Lists!J$4:L$724,3,FALSE),"")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3">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IFERROR(VLOOKUP(J157,Lists!J$4:K$724,2,FALSE),"")</f>
        <v/>
      </c>
      <c r="N157" s="66" t="str">
        <f>IFERROR(VLOOKUP(J157,Lists!J$4:L$724,3,FALSE),"")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3">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IFERROR(VLOOKUP(J158,Lists!J$4:K$724,2,FALSE),"")</f>
        <v/>
      </c>
      <c r="N158" s="66" t="str">
        <f>IFERROR(VLOOKUP(J158,Lists!J$4:L$724,3,FALSE),"")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3">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IFERROR(VLOOKUP(J159,Lists!J$4:K$724,2,FALSE),"")</f>
        <v/>
      </c>
      <c r="N159" s="66" t="str">
        <f>IFERROR(VLOOKUP(J159,Lists!J$4:L$724,3,FALSE),"")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3">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IFERROR(VLOOKUP(J160,Lists!J$4:K$724,2,FALSE),"")</f>
        <v/>
      </c>
      <c r="N160" s="66" t="str">
        <f>IFERROR(VLOOKUP(J160,Lists!J$4:L$724,3,FALSE),"")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3">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IFERROR(VLOOKUP(J161,Lists!J$4:K$724,2,FALSE),"")</f>
        <v/>
      </c>
      <c r="N161" s="66" t="str">
        <f>IFERROR(VLOOKUP(J161,Lists!J$4:L$724,3,FALSE),"")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3">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IFERROR(VLOOKUP(J162,Lists!J$4:K$724,2,FALSE),"")</f>
        <v/>
      </c>
      <c r="N162" s="66" t="str">
        <f>IFERROR(VLOOKUP(J162,Lists!J$4:L$724,3,FALSE),"")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3">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IFERROR(VLOOKUP(J163,Lists!J$4:K$724,2,FALSE),"")</f>
        <v/>
      </c>
      <c r="N163" s="66" t="str">
        <f>IFERROR(VLOOKUP(J163,Lists!J$4:L$724,3,FALSE),"")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3">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IFERROR(VLOOKUP(J164,Lists!J$4:K$724,2,FALSE),"")</f>
        <v/>
      </c>
      <c r="N164" s="66" t="str">
        <f>IFERROR(VLOOKUP(J164,Lists!J$4:L$724,3,FALSE),"")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3">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IFERROR(VLOOKUP(J165,Lists!J$4:K$724,2,FALSE),"")</f>
        <v/>
      </c>
      <c r="N165" s="66" t="str">
        <f>IFERROR(VLOOKUP(J165,Lists!J$4:L$724,3,FALSE),"")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3">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IFERROR(VLOOKUP(J166,Lists!J$4:K$724,2,FALSE),"")</f>
        <v/>
      </c>
      <c r="N166" s="66" t="str">
        <f>IFERROR(VLOOKUP(J166,Lists!J$4:L$724,3,FALSE),"")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3">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IFERROR(VLOOKUP(J167,Lists!J$4:K$724,2,FALSE),"")</f>
        <v/>
      </c>
      <c r="N167" s="66" t="str">
        <f>IFERROR(VLOOKUP(J167,Lists!J$4:L$724,3,FALSE),"")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3">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IFERROR(VLOOKUP(J168,Lists!J$4:K$724,2,FALSE),"")</f>
        <v/>
      </c>
      <c r="N168" s="66" t="str">
        <f>IFERROR(VLOOKUP(J168,Lists!J$4:L$724,3,FALSE),"")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3">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IFERROR(VLOOKUP(J169,Lists!J$4:K$724,2,FALSE),"")</f>
        <v/>
      </c>
      <c r="N169" s="66" t="str">
        <f>IFERROR(VLOOKUP(J169,Lists!J$4:L$724,3,FALSE),"")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3">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IFERROR(VLOOKUP(J170,Lists!J$4:K$724,2,FALSE),"")</f>
        <v/>
      </c>
      <c r="N170" s="66" t="str">
        <f>IFERROR(VLOOKUP(J170,Lists!J$4:L$724,3,FALSE),"")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3">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IFERROR(VLOOKUP(J171,Lists!J$4:K$724,2,FALSE),"")</f>
        <v/>
      </c>
      <c r="N171" s="66" t="str">
        <f>IFERROR(VLOOKUP(J171,Lists!J$4:L$724,3,FALSE),"")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3">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IFERROR(VLOOKUP(J172,Lists!J$4:K$724,2,FALSE),"")</f>
        <v/>
      </c>
      <c r="N172" s="66" t="str">
        <f>IFERROR(VLOOKUP(J172,Lists!J$4:L$724,3,FALSE),"")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3">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IFERROR(VLOOKUP(J173,Lists!J$4:K$724,2,FALSE),"")</f>
        <v/>
      </c>
      <c r="N173" s="66" t="str">
        <f>IFERROR(VLOOKUP(J173,Lists!J$4:L$724,3,FALSE),"")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3">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IFERROR(VLOOKUP(J174,Lists!J$4:K$724,2,FALSE),"")</f>
        <v/>
      </c>
      <c r="N174" s="66" t="str">
        <f>IFERROR(VLOOKUP(J174,Lists!J$4:L$724,3,FALSE),"")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3">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IFERROR(VLOOKUP(J175,Lists!J$4:K$724,2,FALSE),"")</f>
        <v/>
      </c>
      <c r="N175" s="66" t="str">
        <f>IFERROR(VLOOKUP(J175,Lists!J$4:L$724,3,FALSE),"")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3">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IFERROR(VLOOKUP(J176,Lists!J$4:K$724,2,FALSE),"")</f>
        <v/>
      </c>
      <c r="N176" s="66" t="str">
        <f>IFERROR(VLOOKUP(J176,Lists!J$4:L$724,3,FALSE),"")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3">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IFERROR(VLOOKUP(J177,Lists!J$4:K$724,2,FALSE),"")</f>
        <v/>
      </c>
      <c r="N177" s="66" t="str">
        <f>IFERROR(VLOOKUP(J177,Lists!J$4:L$724,3,FALSE),"")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3">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IFERROR(VLOOKUP(J178,Lists!J$4:K$724,2,FALSE),"")</f>
        <v/>
      </c>
      <c r="N178" s="66" t="str">
        <f>IFERROR(VLOOKUP(J178,Lists!J$4:L$724,3,FALSE),"")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3">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IFERROR(VLOOKUP(J179,Lists!J$4:K$724,2,FALSE),"")</f>
        <v/>
      </c>
      <c r="N179" s="66" t="str">
        <f>IFERROR(VLOOKUP(J179,Lists!J$4:L$724,3,FALSE),"")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3">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IFERROR(VLOOKUP(J180,Lists!J$4:K$724,2,FALSE),"")</f>
        <v/>
      </c>
      <c r="N180" s="66" t="str">
        <f>IFERROR(VLOOKUP(J180,Lists!J$4:L$724,3,FALSE),"")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3">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IFERROR(VLOOKUP(J181,Lists!J$4:K$724,2,FALSE),"")</f>
        <v/>
      </c>
      <c r="N181" s="66" t="str">
        <f>IFERROR(VLOOKUP(J181,Lists!J$4:L$724,3,FALSE),"")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3">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IFERROR(VLOOKUP(J182,Lists!J$4:K$724,2,FALSE),"")</f>
        <v/>
      </c>
      <c r="N182" s="66" t="str">
        <f>IFERROR(VLOOKUP(J182,Lists!J$4:L$724,3,FALSE),"")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3">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IFERROR(VLOOKUP(J183,Lists!J$4:K$724,2,FALSE),"")</f>
        <v/>
      </c>
      <c r="N183" s="66" t="str">
        <f>IFERROR(VLOOKUP(J183,Lists!J$4:L$724,3,FALSE),"")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3">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IFERROR(VLOOKUP(J184,Lists!J$4:K$724,2,FALSE),"")</f>
        <v/>
      </c>
      <c r="N184" s="66" t="str">
        <f>IFERROR(VLOOKUP(J184,Lists!J$4:L$724,3,FALSE),"")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3">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IFERROR(VLOOKUP(J185,Lists!J$4:K$724,2,FALSE),"")</f>
        <v/>
      </c>
      <c r="N185" s="66" t="str">
        <f>IFERROR(VLOOKUP(J185,Lists!J$4:L$724,3,FALSE),"")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3">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IFERROR(VLOOKUP(J186,Lists!J$4:K$724,2,FALSE),"")</f>
        <v/>
      </c>
      <c r="N186" s="66" t="str">
        <f>IFERROR(VLOOKUP(J186,Lists!J$4:L$724,3,FALSE),"")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3">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IFERROR(VLOOKUP(J187,Lists!J$4:K$724,2,FALSE),"")</f>
        <v/>
      </c>
      <c r="N187" s="66" t="str">
        <f>IFERROR(VLOOKUP(J187,Lists!J$4:L$724,3,FALSE),"")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3">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IFERROR(VLOOKUP(J188,Lists!J$4:K$724,2,FALSE),"")</f>
        <v/>
      </c>
      <c r="N188" s="66" t="str">
        <f>IFERROR(VLOOKUP(J188,Lists!J$4:L$724,3,FALSE),"")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3">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IFERROR(VLOOKUP(J189,Lists!J$4:K$724,2,FALSE),"")</f>
        <v/>
      </c>
      <c r="N189" s="66" t="str">
        <f>IFERROR(VLOOKUP(J189,Lists!J$4:L$724,3,FALSE),"")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3">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IFERROR(VLOOKUP(J190,Lists!J$4:K$724,2,FALSE),"")</f>
        <v/>
      </c>
      <c r="N190" s="66" t="str">
        <f>IFERROR(VLOOKUP(J190,Lists!J$4:L$724,3,FALSE),"")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3">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IFERROR(VLOOKUP(J191,Lists!J$4:K$724,2,FALSE),"")</f>
        <v/>
      </c>
      <c r="N191" s="66" t="str">
        <f>IFERROR(VLOOKUP(J191,Lists!J$4:L$724,3,FALSE),"")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3">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IFERROR(VLOOKUP(J192,Lists!J$4:K$724,2,FALSE),"")</f>
        <v/>
      </c>
      <c r="N192" s="66" t="str">
        <f>IFERROR(VLOOKUP(J192,Lists!J$4:L$724,3,FALSE),"")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3">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IFERROR(VLOOKUP(J193,Lists!J$4:K$724,2,FALSE),"")</f>
        <v/>
      </c>
      <c r="N193" s="66" t="str">
        <f>IFERROR(VLOOKUP(J193,Lists!J$4:L$724,3,FALSE),"")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3">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IFERROR(VLOOKUP(J194,Lists!J$4:K$724,2,FALSE),"")</f>
        <v/>
      </c>
      <c r="N194" s="66" t="str">
        <f>IFERROR(VLOOKUP(J194,Lists!J$4:L$724,3,FALSE),"")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3">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IFERROR(VLOOKUP(J195,Lists!J$4:K$724,2,FALSE),"")</f>
        <v/>
      </c>
      <c r="N195" s="66" t="str">
        <f>IFERROR(VLOOKUP(J195,Lists!J$4:L$724,3,FALSE),"")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3">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IFERROR(VLOOKUP(J196,Lists!J$4:K$724,2,FALSE),"")</f>
        <v/>
      </c>
      <c r="N196" s="66" t="str">
        <f>IFERROR(VLOOKUP(J196,Lists!J$4:L$724,3,FALSE),"")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3">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IFERROR(VLOOKUP(J197,Lists!J$4:K$724,2,FALSE),"")</f>
        <v/>
      </c>
      <c r="N197" s="66" t="str">
        <f>IFERROR(VLOOKUP(J197,Lists!J$4:L$724,3,FALSE),"")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3">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IFERROR(VLOOKUP(J198,Lists!J$4:K$724,2,FALSE),"")</f>
        <v/>
      </c>
      <c r="N198" s="66" t="str">
        <f>IFERROR(VLOOKUP(J198,Lists!J$4:L$724,3,FALSE),"")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3">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IFERROR(VLOOKUP(J199,Lists!J$4:K$724,2,FALSE),"")</f>
        <v/>
      </c>
      <c r="N199" s="66" t="str">
        <f>IFERROR(VLOOKUP(J199,Lists!J$4:L$724,3,FALSE),"")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3">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IFERROR(VLOOKUP(J200,Lists!J$4:K$724,2,FALSE),"")</f>
        <v/>
      </c>
      <c r="N200" s="66" t="str">
        <f>IFERROR(VLOOKUP(J200,Lists!J$4:L$724,3,FALSE),"")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3">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IFERROR(VLOOKUP(J201,Lists!J$4:K$724,2,FALSE),"")</f>
        <v/>
      </c>
      <c r="N201" s="66" t="str">
        <f>IFERROR(VLOOKUP(J201,Lists!J$4:L$724,3,FALSE),"")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3">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IFERROR(VLOOKUP(J202,Lists!J$4:K$724,2,FALSE),"")</f>
        <v/>
      </c>
      <c r="N202" s="66" t="str">
        <f>IFERROR(VLOOKUP(J202,Lists!J$4:L$724,3,FALSE),"")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3">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IFERROR(VLOOKUP(J203,Lists!J$4:K$724,2,FALSE),"")</f>
        <v/>
      </c>
      <c r="N203" s="66" t="str">
        <f>IFERROR(VLOOKUP(J203,Lists!J$4:L$724,3,FALSE),"")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3">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IFERROR(VLOOKUP(J204,Lists!J$4:K$724,2,FALSE),"")</f>
        <v/>
      </c>
      <c r="N204" s="66" t="str">
        <f>IFERROR(VLOOKUP(J204,Lists!J$4:L$724,3,FALSE),"")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3">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IFERROR(VLOOKUP(J205,Lists!J$4:K$724,2,FALSE),"")</f>
        <v/>
      </c>
      <c r="N205" s="66" t="str">
        <f>IFERROR(VLOOKUP(J205,Lists!J$4:L$724,3,FALSE),"")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3">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IFERROR(VLOOKUP(J206,Lists!J$4:K$724,2,FALSE),"")</f>
        <v/>
      </c>
      <c r="N206" s="66" t="str">
        <f>IFERROR(VLOOKUP(J206,Lists!J$4:L$724,3,FALSE),"")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3">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IFERROR(VLOOKUP(J207,Lists!J$4:K$724,2,FALSE),"")</f>
        <v/>
      </c>
      <c r="N207" s="66" t="str">
        <f>IFERROR(VLOOKUP(J207,Lists!J$4:L$724,3,FALSE),"")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3">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IFERROR(VLOOKUP(J208,Lists!J$4:K$724,2,FALSE),"")</f>
        <v/>
      </c>
      <c r="N208" s="66" t="str">
        <f>IFERROR(VLOOKUP(J208,Lists!J$4:L$724,3,FALSE),"")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3">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IFERROR(VLOOKUP(J209,Lists!J$4:K$724,2,FALSE),"")</f>
        <v/>
      </c>
      <c r="N209" s="66" t="str">
        <f>IFERROR(VLOOKUP(J209,Lists!J$4:L$724,3,FALSE),"")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3">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IFERROR(VLOOKUP(J210,Lists!J$4:K$724,2,FALSE),"")</f>
        <v/>
      </c>
      <c r="N210" s="66" t="str">
        <f>IFERROR(VLOOKUP(J210,Lists!J$4:L$724,3,FALSE),"")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3">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IFERROR(VLOOKUP(J211,Lists!J$4:K$724,2,FALSE),"")</f>
        <v/>
      </c>
      <c r="N211" s="66" t="str">
        <f>IFERROR(VLOOKUP(J211,Lists!J$4:L$724,3,FALSE),"")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3">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IFERROR(VLOOKUP(J212,Lists!J$4:K$724,2,FALSE),"")</f>
        <v/>
      </c>
      <c r="N212" s="66" t="str">
        <f>IFERROR(VLOOKUP(J212,Lists!J$4:L$724,3,FALSE),"")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3">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IFERROR(VLOOKUP(J213,Lists!J$4:K$724,2,FALSE),"")</f>
        <v/>
      </c>
      <c r="N213" s="66" t="str">
        <f>IFERROR(VLOOKUP(J213,Lists!J$4:L$724,3,FALSE),"")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3">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IFERROR(VLOOKUP(J214,Lists!J$4:K$724,2,FALSE),"")</f>
        <v/>
      </c>
      <c r="N214" s="66" t="str">
        <f>IFERROR(VLOOKUP(J214,Lists!J$4:L$724,3,FALSE),"")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3">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IFERROR(VLOOKUP(J215,Lists!J$4:K$724,2,FALSE),"")</f>
        <v/>
      </c>
      <c r="N215" s="66" t="str">
        <f>IFERROR(VLOOKUP(J215,Lists!J$4:L$724,3,FALSE),"")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3">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IFERROR(VLOOKUP(J216,Lists!J$4:K$724,2,FALSE),"")</f>
        <v/>
      </c>
      <c r="N216" s="66" t="str">
        <f>IFERROR(VLOOKUP(J216,Lists!J$4:L$724,3,FALSE),"")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3">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IFERROR(VLOOKUP(J217,Lists!J$4:K$724,2,FALSE),"")</f>
        <v/>
      </c>
      <c r="N217" s="66" t="str">
        <f>IFERROR(VLOOKUP(J217,Lists!J$4:L$724,3,FALSE),"")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3">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IFERROR(VLOOKUP(J218,Lists!J$4:K$724,2,FALSE),"")</f>
        <v/>
      </c>
      <c r="N218" s="66" t="str">
        <f>IFERROR(VLOOKUP(J218,Lists!J$4:L$724,3,FALSE),"")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3">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IFERROR(VLOOKUP(J219,Lists!J$4:K$724,2,FALSE),"")</f>
        <v/>
      </c>
      <c r="N219" s="66" t="str">
        <f>IFERROR(VLOOKUP(J219,Lists!J$4:L$724,3,FALSE),"")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3">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IFERROR(VLOOKUP(J220,Lists!J$4:K$724,2,FALSE),"")</f>
        <v/>
      </c>
      <c r="N220" s="66" t="str">
        <f>IFERROR(VLOOKUP(J220,Lists!J$4:L$724,3,FALSE),"")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3">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IFERROR(VLOOKUP(J221,Lists!J$4:K$724,2,FALSE),"")</f>
        <v/>
      </c>
      <c r="N221" s="66" t="str">
        <f>IFERROR(VLOOKUP(J221,Lists!J$4:L$724,3,FALSE),"")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3">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IFERROR(VLOOKUP(J222,Lists!J$4:K$724,2,FALSE),"")</f>
        <v/>
      </c>
      <c r="N222" s="66" t="str">
        <f>IFERROR(VLOOKUP(J222,Lists!J$4:L$724,3,FALSE),"")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3">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IFERROR(VLOOKUP(J223,Lists!J$4:K$724,2,FALSE),"")</f>
        <v/>
      </c>
      <c r="N223" s="66" t="str">
        <f>IFERROR(VLOOKUP(J223,Lists!J$4:L$724,3,FALSE),"")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3">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IFERROR(VLOOKUP(J224,Lists!J$4:K$724,2,FALSE),"")</f>
        <v/>
      </c>
      <c r="N224" s="66" t="str">
        <f>IFERROR(VLOOKUP(J224,Lists!J$4:L$724,3,FALSE),"")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3">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IFERROR(VLOOKUP(J225,Lists!J$4:K$724,2,FALSE),"")</f>
        <v/>
      </c>
      <c r="N225" s="66" t="str">
        <f>IFERROR(VLOOKUP(J225,Lists!J$4:L$724,3,FALSE),"")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3">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IFERROR(VLOOKUP(J226,Lists!J$4:K$724,2,FALSE),"")</f>
        <v/>
      </c>
      <c r="N226" s="66" t="str">
        <f>IFERROR(VLOOKUP(J226,Lists!J$4:L$724,3,FALSE),"")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3">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IFERROR(VLOOKUP(J227,Lists!J$4:K$724,2,FALSE),"")</f>
        <v/>
      </c>
      <c r="N227" s="66" t="str">
        <f>IFERROR(VLOOKUP(J227,Lists!J$4:L$724,3,FALSE),"")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3">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IFERROR(VLOOKUP(J228,Lists!J$4:K$724,2,FALSE),"")</f>
        <v/>
      </c>
      <c r="N228" s="66" t="str">
        <f>IFERROR(VLOOKUP(J228,Lists!J$4:L$724,3,FALSE),"")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3">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IFERROR(VLOOKUP(J229,Lists!J$4:K$724,2,FALSE),"")</f>
        <v/>
      </c>
      <c r="N229" s="66" t="str">
        <f>IFERROR(VLOOKUP(J229,Lists!J$4:L$724,3,FALSE),"")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3">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IFERROR(VLOOKUP(J230,Lists!J$4:K$724,2,FALSE),"")</f>
        <v/>
      </c>
      <c r="N230" s="66" t="str">
        <f>IFERROR(VLOOKUP(J230,Lists!J$4:L$724,3,FALSE),"")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3">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IFERROR(VLOOKUP(J231,Lists!J$4:K$724,2,FALSE),"")</f>
        <v/>
      </c>
      <c r="N231" s="66" t="str">
        <f>IFERROR(VLOOKUP(J231,Lists!J$4:L$724,3,FALSE),"")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3">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IFERROR(VLOOKUP(J232,Lists!J$4:K$724,2,FALSE),"")</f>
        <v/>
      </c>
      <c r="N232" s="66" t="str">
        <f>IFERROR(VLOOKUP(J232,Lists!J$4:L$724,3,FALSE),"")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3">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IFERROR(VLOOKUP(J233,Lists!J$4:K$724,2,FALSE),"")</f>
        <v/>
      </c>
      <c r="N233" s="66" t="str">
        <f>IFERROR(VLOOKUP(J233,Lists!J$4:L$724,3,FALSE),"")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3">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IFERROR(VLOOKUP(J234,Lists!J$4:K$724,2,FALSE),"")</f>
        <v/>
      </c>
      <c r="N234" s="66" t="str">
        <f>IFERROR(VLOOKUP(J234,Lists!J$4:L$724,3,FALSE),"")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3">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IFERROR(VLOOKUP(J235,Lists!J$4:K$724,2,FALSE),"")</f>
        <v/>
      </c>
      <c r="N235" s="66" t="str">
        <f>IFERROR(VLOOKUP(J235,Lists!J$4:L$724,3,FALSE),"")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3">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IFERROR(VLOOKUP(J236,Lists!J$4:K$724,2,FALSE),"")</f>
        <v/>
      </c>
      <c r="N236" s="66" t="str">
        <f>IFERROR(VLOOKUP(J236,Lists!J$4:L$724,3,FALSE),"")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3">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IFERROR(VLOOKUP(J237,Lists!J$4:K$724,2,FALSE),"")</f>
        <v/>
      </c>
      <c r="N237" s="66" t="str">
        <f>IFERROR(VLOOKUP(J237,Lists!J$4:L$724,3,FALSE),"")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3">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IFERROR(VLOOKUP(J238,Lists!J$4:K$724,2,FALSE),"")</f>
        <v/>
      </c>
      <c r="N238" s="66" t="str">
        <f>IFERROR(VLOOKUP(J238,Lists!J$4:L$724,3,FALSE),"")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3">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IFERROR(VLOOKUP(J239,Lists!J$4:K$724,2,FALSE),"")</f>
        <v/>
      </c>
      <c r="N239" s="66" t="str">
        <f>IFERROR(VLOOKUP(J239,Lists!J$4:L$724,3,FALSE),"")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3">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IFERROR(VLOOKUP(J240,Lists!J$4:K$724,2,FALSE),"")</f>
        <v/>
      </c>
      <c r="N240" s="66" t="str">
        <f>IFERROR(VLOOKUP(J240,Lists!J$4:L$724,3,FALSE),"")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3">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IFERROR(VLOOKUP(J241,Lists!J$4:K$724,2,FALSE),"")</f>
        <v/>
      </c>
      <c r="N241" s="66" t="str">
        <f>IFERROR(VLOOKUP(J241,Lists!J$4:L$724,3,FALSE),"")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3">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IFERROR(VLOOKUP(J242,Lists!J$4:K$724,2,FALSE),"")</f>
        <v/>
      </c>
      <c r="N242" s="66" t="str">
        <f>IFERROR(VLOOKUP(J242,Lists!J$4:L$724,3,FALSE),"")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3">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IFERROR(VLOOKUP(J243,Lists!J$4:K$724,2,FALSE),"")</f>
        <v/>
      </c>
      <c r="N243" s="66" t="str">
        <f>IFERROR(VLOOKUP(J243,Lists!J$4:L$724,3,FALSE),"")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3">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IFERROR(VLOOKUP(J244,Lists!J$4:K$724,2,FALSE),"")</f>
        <v/>
      </c>
      <c r="N244" s="66" t="str">
        <f>IFERROR(VLOOKUP(J244,Lists!J$4:L$724,3,FALSE),"")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3">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IFERROR(VLOOKUP(J245,Lists!J$4:K$724,2,FALSE),"")</f>
        <v/>
      </c>
      <c r="N245" s="66" t="str">
        <f>IFERROR(VLOOKUP(J245,Lists!J$4:L$724,3,FALSE),"")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3">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IFERROR(VLOOKUP(J246,Lists!J$4:K$724,2,FALSE),"")</f>
        <v/>
      </c>
      <c r="N246" s="66" t="str">
        <f>IFERROR(VLOOKUP(J246,Lists!J$4:L$724,3,FALSE),"")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3">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IFERROR(VLOOKUP(J247,Lists!J$4:K$724,2,FALSE),"")</f>
        <v/>
      </c>
      <c r="N247" s="66" t="str">
        <f>IFERROR(VLOOKUP(J247,Lists!J$4:L$724,3,FALSE),"")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3">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IFERROR(VLOOKUP(J248,Lists!J$4:K$724,2,FALSE),"")</f>
        <v/>
      </c>
      <c r="N248" s="66" t="str">
        <f>IFERROR(VLOOKUP(J248,Lists!J$4:L$724,3,FALSE),"")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3">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IFERROR(VLOOKUP(J249,Lists!J$4:K$724,2,FALSE),"")</f>
        <v/>
      </c>
      <c r="N249" s="66" t="str">
        <f>IFERROR(VLOOKUP(J249,Lists!J$4:L$724,3,FALSE),"")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3">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IFERROR(VLOOKUP(J250,Lists!J$4:K$724,2,FALSE),"")</f>
        <v/>
      </c>
      <c r="N250" s="66" t="str">
        <f>IFERROR(VLOOKUP(J250,Lists!J$4:L$724,3,FALSE),"")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3">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IFERROR(VLOOKUP(J251,Lists!J$4:K$724,2,FALSE),"")</f>
        <v/>
      </c>
      <c r="N251" s="66" t="str">
        <f>IFERROR(VLOOKUP(J251,Lists!J$4:L$724,3,FALSE),"")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3">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IFERROR(VLOOKUP(J252,Lists!J$4:K$724,2,FALSE),"")</f>
        <v/>
      </c>
      <c r="N252" s="66" t="str">
        <f>IFERROR(VLOOKUP(J252,Lists!J$4:L$724,3,FALSE),"")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3">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IFERROR(VLOOKUP(J253,Lists!J$4:K$724,2,FALSE),"")</f>
        <v/>
      </c>
      <c r="N253" s="66" t="str">
        <f>IFERROR(VLOOKUP(J253,Lists!J$4:L$724,3,FALSE),"")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3">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IFERROR(VLOOKUP(J254,Lists!J$4:K$724,2,FALSE),"")</f>
        <v/>
      </c>
      <c r="N254" s="66" t="str">
        <f>IFERROR(VLOOKUP(J254,Lists!J$4:L$724,3,FALSE),"")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3">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IFERROR(VLOOKUP(J255,Lists!J$4:K$724,2,FALSE),"")</f>
        <v/>
      </c>
      <c r="N255" s="66" t="str">
        <f>IFERROR(VLOOKUP(J255,Lists!J$4:L$724,3,FALSE),"")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3">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IFERROR(VLOOKUP(J256,Lists!J$4:K$724,2,FALSE),"")</f>
        <v/>
      </c>
      <c r="N256" s="66" t="str">
        <f>IFERROR(VLOOKUP(J256,Lists!J$4:L$724,3,FALSE),"")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3">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IFERROR(VLOOKUP(J257,Lists!J$4:K$724,2,FALSE),"")</f>
        <v/>
      </c>
      <c r="N257" s="66" t="str">
        <f>IFERROR(VLOOKUP(J257,Lists!J$4:L$724,3,FALSE),"")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3">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IFERROR(VLOOKUP(J258,Lists!J$4:K$724,2,FALSE),"")</f>
        <v/>
      </c>
      <c r="N258" s="66" t="str">
        <f>IFERROR(VLOOKUP(J258,Lists!J$4:L$724,3,FALSE),"")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3">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IFERROR(VLOOKUP(J259,Lists!J$4:K$724,2,FALSE),"")</f>
        <v/>
      </c>
      <c r="N259" s="66" t="str">
        <f>IFERROR(VLOOKUP(J259,Lists!J$4:L$724,3,FALSE),"")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3">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IFERROR(VLOOKUP(J260,Lists!J$4:K$724,2,FALSE),"")</f>
        <v/>
      </c>
      <c r="N260" s="66" t="str">
        <f>IFERROR(VLOOKUP(J260,Lists!J$4:L$724,3,FALSE),"")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3">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IFERROR(VLOOKUP(J261,Lists!J$4:K$724,2,FALSE),"")</f>
        <v/>
      </c>
      <c r="N261" s="66" t="str">
        <f>IFERROR(VLOOKUP(J261,Lists!J$4:L$724,3,FALSE),"")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3">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IFERROR(VLOOKUP(J262,Lists!J$4:K$724,2,FALSE),"")</f>
        <v/>
      </c>
      <c r="N262" s="66" t="str">
        <f>IFERROR(VLOOKUP(J262,Lists!J$4:L$724,3,FALSE),"")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3">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IFERROR(VLOOKUP(J263,Lists!J$4:K$724,2,FALSE),"")</f>
        <v/>
      </c>
      <c r="N263" s="66" t="str">
        <f>IFERROR(VLOOKUP(J263,Lists!J$4:L$724,3,FALSE),"")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3">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IFERROR(VLOOKUP(J264,Lists!J$4:K$724,2,FALSE),"")</f>
        <v/>
      </c>
      <c r="N264" s="66" t="str">
        <f>IFERROR(VLOOKUP(J264,Lists!J$4:L$724,3,FALSE),"")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3">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IFERROR(VLOOKUP(J265,Lists!J$4:K$724,2,FALSE),"")</f>
        <v/>
      </c>
      <c r="N265" s="66" t="str">
        <f>IFERROR(VLOOKUP(J265,Lists!J$4:L$724,3,FALSE),"")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3">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IFERROR(VLOOKUP(J266,Lists!J$4:K$724,2,FALSE),"")</f>
        <v/>
      </c>
      <c r="N266" s="66" t="str">
        <f>IFERROR(VLOOKUP(J266,Lists!J$4:L$724,3,FALSE),"")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3">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IFERROR(VLOOKUP(J267,Lists!J$4:K$724,2,FALSE),"")</f>
        <v/>
      </c>
      <c r="N267" s="66" t="str">
        <f>IFERROR(VLOOKUP(J267,Lists!J$4:L$724,3,FALSE),"")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3">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IFERROR(VLOOKUP(J268,Lists!J$4:K$724,2,FALSE),"")</f>
        <v/>
      </c>
      <c r="N268" s="66" t="str">
        <f>IFERROR(VLOOKUP(J268,Lists!J$4:L$724,3,FALSE),"")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3">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IFERROR(VLOOKUP(J269,Lists!J$4:K$724,2,FALSE),"")</f>
        <v/>
      </c>
      <c r="N269" s="66" t="str">
        <f>IFERROR(VLOOKUP(J269,Lists!J$4:L$724,3,FALSE),"")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3">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IFERROR(VLOOKUP(J270,Lists!J$4:K$724,2,FALSE),"")</f>
        <v/>
      </c>
      <c r="N270" s="66" t="str">
        <f>IFERROR(VLOOKUP(J270,Lists!J$4:L$724,3,FALSE),"")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3">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IFERROR(VLOOKUP(J271,Lists!J$4:K$724,2,FALSE),"")</f>
        <v/>
      </c>
      <c r="N271" s="66" t="str">
        <f>IFERROR(VLOOKUP(J271,Lists!J$4:L$724,3,FALSE),"")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3">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IFERROR(VLOOKUP(J272,Lists!J$4:K$724,2,FALSE),"")</f>
        <v/>
      </c>
      <c r="N272" s="66" t="str">
        <f>IFERROR(VLOOKUP(J272,Lists!J$4:L$724,3,FALSE),"")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3">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IFERROR(VLOOKUP(J273,Lists!J$4:K$724,2,FALSE),"")</f>
        <v/>
      </c>
      <c r="N273" s="66" t="str">
        <f>IFERROR(VLOOKUP(J273,Lists!J$4:L$724,3,FALSE),"")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3">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IFERROR(VLOOKUP(J274,Lists!J$4:K$724,2,FALSE),"")</f>
        <v/>
      </c>
      <c r="N274" s="66" t="str">
        <f>IFERROR(VLOOKUP(J274,Lists!J$4:L$724,3,FALSE),"")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3">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IFERROR(VLOOKUP(J275,Lists!J$4:K$724,2,FALSE),"")</f>
        <v/>
      </c>
      <c r="N275" s="66" t="str">
        <f>IFERROR(VLOOKUP(J275,Lists!J$4:L$724,3,FALSE),"")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3">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IFERROR(VLOOKUP(J276,Lists!J$4:K$724,2,FALSE),"")</f>
        <v/>
      </c>
      <c r="N276" s="66" t="str">
        <f>IFERROR(VLOOKUP(J276,Lists!J$4:L$724,3,FALSE),"")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3">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IFERROR(VLOOKUP(J277,Lists!J$4:K$724,2,FALSE),"")</f>
        <v/>
      </c>
      <c r="N277" s="66" t="str">
        <f>IFERROR(VLOOKUP(J277,Lists!J$4:L$724,3,FALSE),"")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3">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IFERROR(VLOOKUP(J278,Lists!J$4:K$724,2,FALSE),"")</f>
        <v/>
      </c>
      <c r="N278" s="66" t="str">
        <f>IFERROR(VLOOKUP(J278,Lists!J$4:L$724,3,FALSE),"")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3">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IFERROR(VLOOKUP(J279,Lists!J$4:K$724,2,FALSE),"")</f>
        <v/>
      </c>
      <c r="N279" s="66" t="str">
        <f>IFERROR(VLOOKUP(J279,Lists!J$4:L$724,3,FALSE),"")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3">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IFERROR(VLOOKUP(J280,Lists!J$4:K$724,2,FALSE),"")</f>
        <v/>
      </c>
      <c r="N280" s="66" t="str">
        <f>IFERROR(VLOOKUP(J280,Lists!J$4:L$724,3,FALSE),"")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3">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IFERROR(VLOOKUP(J281,Lists!J$4:K$724,2,FALSE),"")</f>
        <v/>
      </c>
      <c r="N281" s="66" t="str">
        <f>IFERROR(VLOOKUP(J281,Lists!J$4:L$724,3,FALSE),"")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3">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IFERROR(VLOOKUP(J282,Lists!J$4:K$724,2,FALSE),"")</f>
        <v/>
      </c>
      <c r="N282" s="66" t="str">
        <f>IFERROR(VLOOKUP(J282,Lists!J$4:L$724,3,FALSE),"")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3">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IFERROR(VLOOKUP(J283,Lists!J$4:K$724,2,FALSE),"")</f>
        <v/>
      </c>
      <c r="N283" s="66" t="str">
        <f>IFERROR(VLOOKUP(J283,Lists!J$4:L$724,3,FALSE),"")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3">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IFERROR(VLOOKUP(J284,Lists!J$4:K$724,2,FALSE),"")</f>
        <v/>
      </c>
      <c r="N284" s="66" t="str">
        <f>IFERROR(VLOOKUP(J284,Lists!J$4:L$724,3,FALSE),"")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3">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IFERROR(VLOOKUP(J285,Lists!J$4:K$724,2,FALSE),"")</f>
        <v/>
      </c>
      <c r="N285" s="66" t="str">
        <f>IFERROR(VLOOKUP(J285,Lists!J$4:L$724,3,FALSE),"")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3">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IFERROR(VLOOKUP(J286,Lists!J$4:K$724,2,FALSE),"")</f>
        <v/>
      </c>
      <c r="N286" s="66" t="str">
        <f>IFERROR(VLOOKUP(J286,Lists!J$4:L$724,3,FALSE),"")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3">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IFERROR(VLOOKUP(J287,Lists!J$4:K$724,2,FALSE),"")</f>
        <v/>
      </c>
      <c r="N287" s="66" t="str">
        <f>IFERROR(VLOOKUP(J287,Lists!J$4:L$724,3,FALSE),"")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3">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IFERROR(VLOOKUP(J288,Lists!J$4:K$724,2,FALSE),"")</f>
        <v/>
      </c>
      <c r="N288" s="66" t="str">
        <f>IFERROR(VLOOKUP(J288,Lists!J$4:L$724,3,FALSE),"")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3">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IFERROR(VLOOKUP(J289,Lists!J$4:K$724,2,FALSE),"")</f>
        <v/>
      </c>
      <c r="N289" s="66" t="str">
        <f>IFERROR(VLOOKUP(J289,Lists!J$4:L$724,3,FALSE),"")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3">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IFERROR(VLOOKUP(J290,Lists!J$4:K$724,2,FALSE),"")</f>
        <v/>
      </c>
      <c r="N290" s="66" t="str">
        <f>IFERROR(VLOOKUP(J290,Lists!J$4:L$724,3,FALSE),"")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3">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IFERROR(VLOOKUP(J291,Lists!J$4:K$724,2,FALSE),"")</f>
        <v/>
      </c>
      <c r="N291" s="66" t="str">
        <f>IFERROR(VLOOKUP(J291,Lists!J$4:L$724,3,FALSE),"")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3">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IFERROR(VLOOKUP(J292,Lists!J$4:K$724,2,FALSE),"")</f>
        <v/>
      </c>
      <c r="N292" s="66" t="str">
        <f>IFERROR(VLOOKUP(J292,Lists!J$4:L$724,3,FALSE),"")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3">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IFERROR(VLOOKUP(J293,Lists!J$4:K$724,2,FALSE),"")</f>
        <v/>
      </c>
      <c r="N293" s="66" t="str">
        <f>IFERROR(VLOOKUP(J293,Lists!J$4:L$724,3,FALSE),"")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3">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IFERROR(VLOOKUP(J294,Lists!J$4:K$724,2,FALSE),"")</f>
        <v/>
      </c>
      <c r="N294" s="66" t="str">
        <f>IFERROR(VLOOKUP(J294,Lists!J$4:L$724,3,FALSE),"")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3">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IFERROR(VLOOKUP(J295,Lists!J$4:K$724,2,FALSE),"")</f>
        <v/>
      </c>
      <c r="N295" s="66" t="str">
        <f>IFERROR(VLOOKUP(J295,Lists!J$4:L$724,3,FALSE),"")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3">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IFERROR(VLOOKUP(J296,Lists!J$4:K$724,2,FALSE),"")</f>
        <v/>
      </c>
      <c r="N296" s="66" t="str">
        <f>IFERROR(VLOOKUP(J296,Lists!J$4:L$724,3,FALSE),"")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3">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IFERROR(VLOOKUP(J297,Lists!J$4:K$724,2,FALSE),"")</f>
        <v/>
      </c>
      <c r="N297" s="66" t="str">
        <f>IFERROR(VLOOKUP(J297,Lists!J$4:L$724,3,FALSE),"")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3">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IFERROR(VLOOKUP(J298,Lists!J$4:K$724,2,FALSE),"")</f>
        <v/>
      </c>
      <c r="N298" s="66" t="str">
        <f>IFERROR(VLOOKUP(J298,Lists!J$4:L$724,3,FALSE),"")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3">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IFERROR(VLOOKUP(J299,Lists!J$4:K$724,2,FALSE),"")</f>
        <v/>
      </c>
      <c r="N299" s="66" t="str">
        <f>IFERROR(VLOOKUP(J299,Lists!J$4:L$724,3,FALSE),"")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3">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IFERROR(VLOOKUP(J300,Lists!J$4:K$724,2,FALSE),"")</f>
        <v/>
      </c>
      <c r="N300" s="66" t="str">
        <f>IFERROR(VLOOKUP(J300,Lists!J$4:L$724,3,FALSE),"")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3">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IFERROR(VLOOKUP(J301,Lists!J$4:K$724,2,FALSE),"")</f>
        <v/>
      </c>
      <c r="N301" s="66" t="str">
        <f>IFERROR(VLOOKUP(J301,Lists!J$4:L$724,3,FALSE),"")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3">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IFERROR(VLOOKUP(J302,Lists!J$4:K$724,2,FALSE),"")</f>
        <v/>
      </c>
      <c r="N302" s="66" t="str">
        <f>IFERROR(VLOOKUP(J302,Lists!J$4:L$724,3,FALSE),"")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3">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IFERROR(VLOOKUP(J303,Lists!J$4:K$724,2,FALSE),"")</f>
        <v/>
      </c>
      <c r="N303" s="66" t="str">
        <f>IFERROR(VLOOKUP(J303,Lists!J$4:L$724,3,FALSE),"")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3">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IFERROR(VLOOKUP(J304,Lists!J$4:K$724,2,FALSE),"")</f>
        <v/>
      </c>
      <c r="N304" s="66" t="str">
        <f>IFERROR(VLOOKUP(J304,Lists!J$4:L$724,3,FALSE),"")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3">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IFERROR(VLOOKUP(J305,Lists!J$4:K$724,2,FALSE),"")</f>
        <v/>
      </c>
      <c r="N305" s="66" t="str">
        <f>IFERROR(VLOOKUP(J305,Lists!J$4:L$724,3,FALSE),"")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3">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IFERROR(VLOOKUP(J306,Lists!J$4:K$724,2,FALSE),"")</f>
        <v/>
      </c>
      <c r="N306" s="66" t="str">
        <f>IFERROR(VLOOKUP(J306,Lists!J$4:L$724,3,FALSE),"")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3">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IFERROR(VLOOKUP(J307,Lists!J$4:K$724,2,FALSE),"")</f>
        <v/>
      </c>
      <c r="N307" s="66" t="str">
        <f>IFERROR(VLOOKUP(J307,Lists!J$4:L$724,3,FALSE),"")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3">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IFERROR(VLOOKUP(J308,Lists!J$4:K$724,2,FALSE),"")</f>
        <v/>
      </c>
      <c r="N308" s="66" t="str">
        <f>IFERROR(VLOOKUP(J308,Lists!J$4:L$724,3,FALSE),"")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3">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IFERROR(VLOOKUP(J309,Lists!J$4:K$724,2,FALSE),"")</f>
        <v/>
      </c>
      <c r="N309" s="66" t="str">
        <f>IFERROR(VLOOKUP(J309,Lists!J$4:L$724,3,FALSE),"")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3">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IFERROR(VLOOKUP(J310,Lists!J$4:K$724,2,FALSE),"")</f>
        <v/>
      </c>
      <c r="N310" s="66" t="str">
        <f>IFERROR(VLOOKUP(J310,Lists!J$4:L$724,3,FALSE),"")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3">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IFERROR(VLOOKUP(J311,Lists!J$4:K$724,2,FALSE),"")</f>
        <v/>
      </c>
      <c r="N311" s="66" t="str">
        <f>IFERROR(VLOOKUP(J311,Lists!J$4:L$724,3,FALSE),"")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3">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IFERROR(VLOOKUP(J312,Lists!J$4:K$724,2,FALSE),"")</f>
        <v/>
      </c>
      <c r="N312" s="66" t="str">
        <f>IFERROR(VLOOKUP(J312,Lists!J$4:L$724,3,FALSE),"")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3">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IFERROR(VLOOKUP(J313,Lists!J$4:K$724,2,FALSE),"")</f>
        <v/>
      </c>
      <c r="N313" s="66" t="str">
        <f>IFERROR(VLOOKUP(J313,Lists!J$4:L$724,3,FALSE),"")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3">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IFERROR(VLOOKUP(J314,Lists!J$4:K$724,2,FALSE),"")</f>
        <v/>
      </c>
      <c r="N314" s="66" t="str">
        <f>IFERROR(VLOOKUP(J314,Lists!J$4:L$724,3,FALSE),"")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3">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IFERROR(VLOOKUP(J315,Lists!J$4:K$724,2,FALSE),"")</f>
        <v/>
      </c>
      <c r="N315" s="66" t="str">
        <f>IFERROR(VLOOKUP(J315,Lists!J$4:L$724,3,FALSE),"")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3">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IFERROR(VLOOKUP(J316,Lists!J$4:K$724,2,FALSE),"")</f>
        <v/>
      </c>
      <c r="N316" s="66" t="str">
        <f>IFERROR(VLOOKUP(J316,Lists!J$4:L$724,3,FALSE),"")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3">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IFERROR(VLOOKUP(J317,Lists!J$4:K$724,2,FALSE),"")</f>
        <v/>
      </c>
      <c r="N317" s="66" t="str">
        <f>IFERROR(VLOOKUP(J317,Lists!J$4:L$724,3,FALSE),"")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3">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IFERROR(VLOOKUP(J318,Lists!J$4:K$724,2,FALSE),"")</f>
        <v/>
      </c>
      <c r="N318" s="66" t="str">
        <f>IFERROR(VLOOKUP(J318,Lists!J$4:L$724,3,FALSE),"")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3">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IFERROR(VLOOKUP(J319,Lists!J$4:K$724,2,FALSE),"")</f>
        <v/>
      </c>
      <c r="N319" s="66" t="str">
        <f>IFERROR(VLOOKUP(J319,Lists!J$4:L$724,3,FALSE),"")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3">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IFERROR(VLOOKUP(J320,Lists!J$4:K$724,2,FALSE),"")</f>
        <v/>
      </c>
      <c r="N320" s="66" t="str">
        <f>IFERROR(VLOOKUP(J320,Lists!J$4:L$724,3,FALSE),"")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3">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IFERROR(VLOOKUP(J321,Lists!J$4:K$724,2,FALSE),"")</f>
        <v/>
      </c>
      <c r="N321" s="66" t="str">
        <f>IFERROR(VLOOKUP(J321,Lists!J$4:L$724,3,FALSE),"")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3">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IFERROR(VLOOKUP(J322,Lists!J$4:K$724,2,FALSE),"")</f>
        <v/>
      </c>
      <c r="N322" s="66" t="str">
        <f>IFERROR(VLOOKUP(J322,Lists!J$4:L$724,3,FALSE),"")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3">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IFERROR(VLOOKUP(J323,Lists!J$4:K$724,2,FALSE),"")</f>
        <v/>
      </c>
      <c r="N323" s="66" t="str">
        <f>IFERROR(VLOOKUP(J323,Lists!J$4:L$724,3,FALSE),"")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3">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IFERROR(VLOOKUP(J324,Lists!J$4:K$724,2,FALSE),"")</f>
        <v/>
      </c>
      <c r="N324" s="66" t="str">
        <f>IFERROR(VLOOKUP(J324,Lists!J$4:L$724,3,FALSE),"")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3">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IFERROR(VLOOKUP(J325,Lists!J$4:K$724,2,FALSE),"")</f>
        <v/>
      </c>
      <c r="N325" s="66" t="str">
        <f>IFERROR(VLOOKUP(J325,Lists!J$4:L$724,3,FALSE),"")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3">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IFERROR(VLOOKUP(J326,Lists!J$4:K$724,2,FALSE),"")</f>
        <v/>
      </c>
      <c r="N326" s="66" t="str">
        <f>IFERROR(VLOOKUP(J326,Lists!J$4:L$724,3,FALSE),"")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3">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IFERROR(VLOOKUP(J327,Lists!J$4:K$724,2,FALSE),"")</f>
        <v/>
      </c>
      <c r="N327" s="66" t="str">
        <f>IFERROR(VLOOKUP(J327,Lists!J$4:L$724,3,FALSE),"")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3">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IFERROR(VLOOKUP(J328,Lists!J$4:K$724,2,FALSE),"")</f>
        <v/>
      </c>
      <c r="N328" s="66" t="str">
        <f>IFERROR(VLOOKUP(J328,Lists!J$4:L$724,3,FALSE),"")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3">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IFERROR(VLOOKUP(J329,Lists!J$4:K$724,2,FALSE),"")</f>
        <v/>
      </c>
      <c r="N329" s="66" t="str">
        <f>IFERROR(VLOOKUP(J329,Lists!J$4:L$724,3,FALSE),"")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3">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IFERROR(VLOOKUP(J330,Lists!J$4:K$724,2,FALSE),"")</f>
        <v/>
      </c>
      <c r="N330" s="66" t="str">
        <f>IFERROR(VLOOKUP(J330,Lists!J$4:L$724,3,FALSE),"")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3">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IFERROR(VLOOKUP(J331,Lists!J$4:K$724,2,FALSE),"")</f>
        <v/>
      </c>
      <c r="N331" s="66" t="str">
        <f>IFERROR(VLOOKUP(J331,Lists!J$4:L$724,3,FALSE),"")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3">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IFERROR(VLOOKUP(J332,Lists!J$4:K$724,2,FALSE),"")</f>
        <v/>
      </c>
      <c r="N332" s="66" t="str">
        <f>IFERROR(VLOOKUP(J332,Lists!J$4:L$724,3,FALSE),"")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3">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IFERROR(VLOOKUP(J333,Lists!J$4:K$724,2,FALSE),"")</f>
        <v/>
      </c>
      <c r="N333" s="66" t="str">
        <f>IFERROR(VLOOKUP(J333,Lists!J$4:L$724,3,FALSE),"")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3">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IFERROR(VLOOKUP(J334,Lists!J$4:K$724,2,FALSE),"")</f>
        <v/>
      </c>
      <c r="N334" s="66" t="str">
        <f>IFERROR(VLOOKUP(J334,Lists!J$4:L$724,3,FALSE),"")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3">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IFERROR(VLOOKUP(J335,Lists!J$4:K$724,2,FALSE),"")</f>
        <v/>
      </c>
      <c r="N335" s="66" t="str">
        <f>IFERROR(VLOOKUP(J335,Lists!J$4:L$724,3,FALSE),"")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3">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IFERROR(VLOOKUP(J336,Lists!J$4:K$724,2,FALSE),"")</f>
        <v/>
      </c>
      <c r="N336" s="66" t="str">
        <f>IFERROR(VLOOKUP(J336,Lists!J$4:L$724,3,FALSE),"")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3">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IFERROR(VLOOKUP(J337,Lists!J$4:K$724,2,FALSE),"")</f>
        <v/>
      </c>
      <c r="N337" s="66" t="str">
        <f>IFERROR(VLOOKUP(J337,Lists!J$4:L$724,3,FALSE),"")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3">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IFERROR(VLOOKUP(J338,Lists!J$4:K$724,2,FALSE),"")</f>
        <v/>
      </c>
      <c r="N338" s="66" t="str">
        <f>IFERROR(VLOOKUP(J338,Lists!J$4:L$724,3,FALSE),"")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3">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IFERROR(VLOOKUP(J339,Lists!J$4:K$724,2,FALSE),"")</f>
        <v/>
      </c>
      <c r="N339" s="66" t="str">
        <f>IFERROR(VLOOKUP(J339,Lists!J$4:L$724,3,FALSE),"")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3">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IFERROR(VLOOKUP(J340,Lists!J$4:K$724,2,FALSE),"")</f>
        <v/>
      </c>
      <c r="N340" s="66" t="str">
        <f>IFERROR(VLOOKUP(J340,Lists!J$4:L$724,3,FALSE),"")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3">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IFERROR(VLOOKUP(J341,Lists!J$4:K$724,2,FALSE),"")</f>
        <v/>
      </c>
      <c r="N341" s="66" t="str">
        <f>IFERROR(VLOOKUP(J341,Lists!J$4:L$724,3,FALSE),"")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3">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IFERROR(VLOOKUP(J342,Lists!J$4:K$724,2,FALSE),"")</f>
        <v/>
      </c>
      <c r="N342" s="66" t="str">
        <f>IFERROR(VLOOKUP(J342,Lists!J$4:L$724,3,FALSE),"")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3">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IFERROR(VLOOKUP(J343,Lists!J$4:K$724,2,FALSE),"")</f>
        <v/>
      </c>
      <c r="N343" s="66" t="str">
        <f>IFERROR(VLOOKUP(J343,Lists!J$4:L$724,3,FALSE),"")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3">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IFERROR(VLOOKUP(J344,Lists!J$4:K$724,2,FALSE),"")</f>
        <v/>
      </c>
      <c r="N344" s="66" t="str">
        <f>IFERROR(VLOOKUP(J344,Lists!J$4:L$724,3,FALSE),"")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3">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IFERROR(VLOOKUP(J345,Lists!J$4:K$724,2,FALSE),"")</f>
        <v/>
      </c>
      <c r="N345" s="66" t="str">
        <f>IFERROR(VLOOKUP(J345,Lists!J$4:L$724,3,FALSE),"")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3">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IFERROR(VLOOKUP(J346,Lists!J$4:K$724,2,FALSE),"")</f>
        <v/>
      </c>
      <c r="N346" s="66" t="str">
        <f>IFERROR(VLOOKUP(J346,Lists!J$4:L$724,3,FALSE),"")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3">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IFERROR(VLOOKUP(J347,Lists!J$4:K$724,2,FALSE),"")</f>
        <v/>
      </c>
      <c r="N347" s="66" t="str">
        <f>IFERROR(VLOOKUP(J347,Lists!J$4:L$724,3,FALSE),"")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3">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IFERROR(VLOOKUP(J348,Lists!J$4:K$724,2,FALSE),"")</f>
        <v/>
      </c>
      <c r="N348" s="66" t="str">
        <f>IFERROR(VLOOKUP(J348,Lists!J$4:L$724,3,FALSE),"")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3">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IFERROR(VLOOKUP(J349,Lists!J$4:K$724,2,FALSE),"")</f>
        <v/>
      </c>
      <c r="N349" s="66" t="str">
        <f>IFERROR(VLOOKUP(J349,Lists!J$4:L$724,3,FALSE),"")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3">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IFERROR(VLOOKUP(J350,Lists!J$4:K$724,2,FALSE),"")</f>
        <v/>
      </c>
      <c r="N350" s="66" t="str">
        <f>IFERROR(VLOOKUP(J350,Lists!J$4:L$724,3,FALSE),"")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3">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IFERROR(VLOOKUP(J351,Lists!J$4:K$724,2,FALSE),"")</f>
        <v/>
      </c>
      <c r="N351" s="66" t="str">
        <f>IFERROR(VLOOKUP(J351,Lists!J$4:L$724,3,FALSE),"")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3">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IFERROR(VLOOKUP(J352,Lists!J$4:K$724,2,FALSE),"")</f>
        <v/>
      </c>
      <c r="N352" s="66" t="str">
        <f>IFERROR(VLOOKUP(J352,Lists!J$4:L$724,3,FALSE),"")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3">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IFERROR(VLOOKUP(J353,Lists!J$4:K$724,2,FALSE),"")</f>
        <v/>
      </c>
      <c r="N353" s="66" t="str">
        <f>IFERROR(VLOOKUP(J353,Lists!J$4:L$724,3,FALSE),"")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3">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IFERROR(VLOOKUP(J354,Lists!J$4:K$724,2,FALSE),"")</f>
        <v/>
      </c>
      <c r="N354" s="66" t="str">
        <f>IFERROR(VLOOKUP(J354,Lists!J$4:L$724,3,FALSE),"")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3">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IFERROR(VLOOKUP(J355,Lists!J$4:K$724,2,FALSE),"")</f>
        <v/>
      </c>
      <c r="N355" s="66" t="str">
        <f>IFERROR(VLOOKUP(J355,Lists!J$4:L$724,3,FALSE),"")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3">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IFERROR(VLOOKUP(J356,Lists!J$4:K$724,2,FALSE),"")</f>
        <v/>
      </c>
      <c r="N356" s="66" t="str">
        <f>IFERROR(VLOOKUP(J356,Lists!J$4:L$724,3,FALSE),"")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3">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IFERROR(VLOOKUP(J357,Lists!J$4:K$724,2,FALSE),"")</f>
        <v/>
      </c>
      <c r="N357" s="66" t="str">
        <f>IFERROR(VLOOKUP(J357,Lists!J$4:L$724,3,FALSE),"")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3">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IFERROR(VLOOKUP(J358,Lists!J$4:K$724,2,FALSE),"")</f>
        <v/>
      </c>
      <c r="N358" s="66" t="str">
        <f>IFERROR(VLOOKUP(J358,Lists!J$4:L$724,3,FALSE),"")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3">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IFERROR(VLOOKUP(J359,Lists!J$4:K$724,2,FALSE),"")</f>
        <v/>
      </c>
      <c r="N359" s="66" t="str">
        <f>IFERROR(VLOOKUP(J359,Lists!J$4:L$724,3,FALSE),"")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3">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IFERROR(VLOOKUP(J360,Lists!J$4:K$724,2,FALSE),"")</f>
        <v/>
      </c>
      <c r="N360" s="66" t="str">
        <f>IFERROR(VLOOKUP(J360,Lists!J$4:L$724,3,FALSE),"")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3">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IFERROR(VLOOKUP(J361,Lists!J$4:K$724,2,FALSE),"")</f>
        <v/>
      </c>
      <c r="N361" s="66" t="str">
        <f>IFERROR(VLOOKUP(J361,Lists!J$4:L$724,3,FALSE),"")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3">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IFERROR(VLOOKUP(J362,Lists!J$4:K$724,2,FALSE),"")</f>
        <v/>
      </c>
      <c r="N362" s="66" t="str">
        <f>IFERROR(VLOOKUP(J362,Lists!J$4:L$724,3,FALSE),"")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3">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IFERROR(VLOOKUP(J363,Lists!J$4:K$724,2,FALSE),"")</f>
        <v/>
      </c>
      <c r="N363" s="66" t="str">
        <f>IFERROR(VLOOKUP(J363,Lists!J$4:L$724,3,FALSE),"")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3">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IFERROR(VLOOKUP(J364,Lists!J$4:K$724,2,FALSE),"")</f>
        <v/>
      </c>
      <c r="N364" s="66" t="str">
        <f>IFERROR(VLOOKUP(J364,Lists!J$4:L$724,3,FALSE),"")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3">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IFERROR(VLOOKUP(J365,Lists!J$4:K$724,2,FALSE),"")</f>
        <v/>
      </c>
      <c r="N365" s="66" t="str">
        <f>IFERROR(VLOOKUP(J365,Lists!J$4:L$724,3,FALSE),"")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3">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IFERROR(VLOOKUP(J366,Lists!J$4:K$724,2,FALSE),"")</f>
        <v/>
      </c>
      <c r="N366" s="66" t="str">
        <f>IFERROR(VLOOKUP(J366,Lists!J$4:L$724,3,FALSE),"")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3">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IFERROR(VLOOKUP(J367,Lists!J$4:K$724,2,FALSE),"")</f>
        <v/>
      </c>
      <c r="N367" s="66" t="str">
        <f>IFERROR(VLOOKUP(J367,Lists!J$4:L$724,3,FALSE),"")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3">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IFERROR(VLOOKUP(J368,Lists!J$4:K$724,2,FALSE),"")</f>
        <v/>
      </c>
      <c r="N368" s="66" t="str">
        <f>IFERROR(VLOOKUP(J368,Lists!J$4:L$724,3,FALSE),"")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3">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IFERROR(VLOOKUP(J369,Lists!J$4:K$724,2,FALSE),"")</f>
        <v/>
      </c>
      <c r="N369" s="66" t="str">
        <f>IFERROR(VLOOKUP(J369,Lists!J$4:L$724,3,FALSE),"")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3">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IFERROR(VLOOKUP(J370,Lists!J$4:K$724,2,FALSE),"")</f>
        <v/>
      </c>
      <c r="N370" s="66" t="str">
        <f>IFERROR(VLOOKUP(J370,Lists!J$4:L$724,3,FALSE),"")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3">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IFERROR(VLOOKUP(J371,Lists!J$4:K$724,2,FALSE),"")</f>
        <v/>
      </c>
      <c r="N371" s="66" t="str">
        <f>IFERROR(VLOOKUP(J371,Lists!J$4:L$724,3,FALSE),"")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3">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IFERROR(VLOOKUP(J372,Lists!J$4:K$724,2,FALSE),"")</f>
        <v/>
      </c>
      <c r="N372" s="66" t="str">
        <f>IFERROR(VLOOKUP(J372,Lists!J$4:L$724,3,FALSE),"")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3">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IFERROR(VLOOKUP(J373,Lists!J$4:K$724,2,FALSE),"")</f>
        <v/>
      </c>
      <c r="N373" s="66" t="str">
        <f>IFERROR(VLOOKUP(J373,Lists!J$4:L$724,3,FALSE),"")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3">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IFERROR(VLOOKUP(J374,Lists!J$4:K$724,2,FALSE),"")</f>
        <v/>
      </c>
      <c r="N374" s="66" t="str">
        <f>IFERROR(VLOOKUP(J374,Lists!J$4:L$724,3,FALSE),"")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3">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IFERROR(VLOOKUP(J375,Lists!J$4:K$724,2,FALSE),"")</f>
        <v/>
      </c>
      <c r="N375" s="66" t="str">
        <f>IFERROR(VLOOKUP(J375,Lists!J$4:L$724,3,FALSE),"")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3">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IFERROR(VLOOKUP(J376,Lists!J$4:K$724,2,FALSE),"")</f>
        <v/>
      </c>
      <c r="N376" s="66" t="str">
        <f>IFERROR(VLOOKUP(J376,Lists!J$4:L$724,3,FALSE),"")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3">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IFERROR(VLOOKUP(J377,Lists!J$4:K$724,2,FALSE),"")</f>
        <v/>
      </c>
      <c r="N377" s="66" t="str">
        <f>IFERROR(VLOOKUP(J377,Lists!J$4:L$724,3,FALSE),"")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3">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IFERROR(VLOOKUP(J378,Lists!J$4:K$724,2,FALSE),"")</f>
        <v/>
      </c>
      <c r="N378" s="66" t="str">
        <f>IFERROR(VLOOKUP(J378,Lists!J$4:L$724,3,FALSE),"")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3">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IFERROR(VLOOKUP(J379,Lists!J$4:K$724,2,FALSE),"")</f>
        <v/>
      </c>
      <c r="N379" s="66" t="str">
        <f>IFERROR(VLOOKUP(J379,Lists!J$4:L$724,3,FALSE),"")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3">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IFERROR(VLOOKUP(J380,Lists!J$4:K$724,2,FALSE),"")</f>
        <v/>
      </c>
      <c r="N380" s="66" t="str">
        <f>IFERROR(VLOOKUP(J380,Lists!J$4:L$724,3,FALSE),"")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3">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IFERROR(VLOOKUP(J381,Lists!J$4:K$724,2,FALSE),"")</f>
        <v/>
      </c>
      <c r="N381" s="66" t="str">
        <f>IFERROR(VLOOKUP(J381,Lists!J$4:L$724,3,FALSE),"")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3">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IFERROR(VLOOKUP(J382,Lists!J$4:K$724,2,FALSE),"")</f>
        <v/>
      </c>
      <c r="N382" s="66" t="str">
        <f>IFERROR(VLOOKUP(J382,Lists!J$4:L$724,3,FALSE),"")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3">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IFERROR(VLOOKUP(J383,Lists!J$4:K$724,2,FALSE),"")</f>
        <v/>
      </c>
      <c r="N383" s="66" t="str">
        <f>IFERROR(VLOOKUP(J383,Lists!J$4:L$724,3,FALSE),"")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3">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IFERROR(VLOOKUP(J384,Lists!J$4:K$724,2,FALSE),"")</f>
        <v/>
      </c>
      <c r="N384" s="66" t="str">
        <f>IFERROR(VLOOKUP(J384,Lists!J$4:L$724,3,FALSE),"")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3">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IFERROR(VLOOKUP(J385,Lists!J$4:K$724,2,FALSE),"")</f>
        <v/>
      </c>
      <c r="N385" s="66" t="str">
        <f>IFERROR(VLOOKUP(J385,Lists!J$4:L$724,3,FALSE),"")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3">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IFERROR(VLOOKUP(J386,Lists!J$4:K$724,2,FALSE),"")</f>
        <v/>
      </c>
      <c r="N386" s="66" t="str">
        <f>IFERROR(VLOOKUP(J386,Lists!J$4:L$724,3,FALSE),"")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3">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IFERROR(VLOOKUP(J387,Lists!J$4:K$724,2,FALSE),"")</f>
        <v/>
      </c>
      <c r="N387" s="66" t="str">
        <f>IFERROR(VLOOKUP(J387,Lists!J$4:L$724,3,FALSE),"")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3">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IFERROR(VLOOKUP(J388,Lists!J$4:K$724,2,FALSE),"")</f>
        <v/>
      </c>
      <c r="N388" s="66" t="str">
        <f>IFERROR(VLOOKUP(J388,Lists!J$4:L$724,3,FALSE),"")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3">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IFERROR(VLOOKUP(J389,Lists!J$4:K$724,2,FALSE),"")</f>
        <v/>
      </c>
      <c r="N389" s="66" t="str">
        <f>IFERROR(VLOOKUP(J389,Lists!J$4:L$724,3,FALSE),"")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3">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IFERROR(VLOOKUP(J390,Lists!J$4:K$724,2,FALSE),"")</f>
        <v/>
      </c>
      <c r="N390" s="66" t="str">
        <f>IFERROR(VLOOKUP(J390,Lists!J$4:L$724,3,FALSE),"")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3">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IFERROR(VLOOKUP(J391,Lists!J$4:K$724,2,FALSE),"")</f>
        <v/>
      </c>
      <c r="N391" s="66" t="str">
        <f>IFERROR(VLOOKUP(J391,Lists!J$4:L$724,3,FALSE),"")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3">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IFERROR(VLOOKUP(J392,Lists!J$4:K$724,2,FALSE),"")</f>
        <v/>
      </c>
      <c r="N392" s="66" t="str">
        <f>IFERROR(VLOOKUP(J392,Lists!J$4:L$724,3,FALSE),"")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3">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IFERROR(VLOOKUP(J393,Lists!J$4:K$724,2,FALSE),"")</f>
        <v/>
      </c>
      <c r="N393" s="66" t="str">
        <f>IFERROR(VLOOKUP(J393,Lists!J$4:L$724,3,FALSE),"")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3">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IFERROR(VLOOKUP(J394,Lists!J$4:K$724,2,FALSE),"")</f>
        <v/>
      </c>
      <c r="N394" s="66" t="str">
        <f>IFERROR(VLOOKUP(J394,Lists!J$4:L$724,3,FALSE),"")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3">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IFERROR(VLOOKUP(J395,Lists!J$4:K$724,2,FALSE),"")</f>
        <v/>
      </c>
      <c r="N395" s="66" t="str">
        <f>IFERROR(VLOOKUP(J395,Lists!J$4:L$724,3,FALSE),"")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3">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IFERROR(VLOOKUP(J396,Lists!J$4:K$724,2,FALSE),"")</f>
        <v/>
      </c>
      <c r="N396" s="66" t="str">
        <f>IFERROR(VLOOKUP(J396,Lists!J$4:L$724,3,FALSE),"")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3">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IFERROR(VLOOKUP(J397,Lists!J$4:K$724,2,FALSE),"")</f>
        <v/>
      </c>
      <c r="N397" s="66" t="str">
        <f>IFERROR(VLOOKUP(J397,Lists!J$4:L$724,3,FALSE),"")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3">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IFERROR(VLOOKUP(J398,Lists!J$4:K$724,2,FALSE),"")</f>
        <v/>
      </c>
      <c r="N398" s="66" t="str">
        <f>IFERROR(VLOOKUP(J398,Lists!J$4:L$724,3,FALSE),"")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3">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IFERROR(VLOOKUP(J399,Lists!J$4:K$724,2,FALSE),"")</f>
        <v/>
      </c>
      <c r="N399" s="66" t="str">
        <f>IFERROR(VLOOKUP(J399,Lists!J$4:L$724,3,FALSE),"")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3">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IFERROR(VLOOKUP(J400,Lists!J$4:K$724,2,FALSE),"")</f>
        <v/>
      </c>
      <c r="N400" s="66" t="str">
        <f>IFERROR(VLOOKUP(J400,Lists!J$4:L$724,3,FALSE),"")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3">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IFERROR(VLOOKUP(J401,Lists!J$4:K$724,2,FALSE),"")</f>
        <v/>
      </c>
      <c r="N401" s="66" t="str">
        <f>IFERROR(VLOOKUP(J401,Lists!J$4:L$724,3,FALSE),"")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3">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IFERROR(VLOOKUP(J402,Lists!J$4:K$724,2,FALSE),"")</f>
        <v/>
      </c>
      <c r="N402" s="66" t="str">
        <f>IFERROR(VLOOKUP(J402,Lists!J$4:L$724,3,FALSE),"")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3">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IFERROR(VLOOKUP(J403,Lists!J$4:K$724,2,FALSE),"")</f>
        <v/>
      </c>
      <c r="N403" s="66" t="str">
        <f>IFERROR(VLOOKUP(J403,Lists!J$4:L$724,3,FALSE),"")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3">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IFERROR(VLOOKUP(J404,Lists!J$4:K$724,2,FALSE),"")</f>
        <v/>
      </c>
      <c r="N404" s="66" t="str">
        <f>IFERROR(VLOOKUP(J404,Lists!J$4:L$724,3,FALSE),"")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3">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IFERROR(VLOOKUP(J405,Lists!J$4:K$724,2,FALSE),"")</f>
        <v/>
      </c>
      <c r="N405" s="66" t="str">
        <f>IFERROR(VLOOKUP(J405,Lists!J$4:L$724,3,FALSE),"")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3">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IFERROR(VLOOKUP(J406,Lists!J$4:K$724,2,FALSE),"")</f>
        <v/>
      </c>
      <c r="N406" s="66" t="str">
        <f>IFERROR(VLOOKUP(J406,Lists!J$4:L$724,3,FALSE),"")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3">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IFERROR(VLOOKUP(J407,Lists!J$4:K$724,2,FALSE),"")</f>
        <v/>
      </c>
      <c r="N407" s="66" t="str">
        <f>IFERROR(VLOOKUP(J407,Lists!J$4:L$724,3,FALSE),"")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3">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IFERROR(VLOOKUP(J408,Lists!J$4:K$724,2,FALSE),"")</f>
        <v/>
      </c>
      <c r="N408" s="66" t="str">
        <f>IFERROR(VLOOKUP(J408,Lists!J$4:L$724,3,FALSE),"")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3">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IFERROR(VLOOKUP(J409,Lists!J$4:K$724,2,FALSE),"")</f>
        <v/>
      </c>
      <c r="N409" s="66" t="str">
        <f>IFERROR(VLOOKUP(J409,Lists!J$4:L$724,3,FALSE),"")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3">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IFERROR(VLOOKUP(J410,Lists!J$4:K$724,2,FALSE),"")</f>
        <v/>
      </c>
      <c r="N410" s="66" t="str">
        <f>IFERROR(VLOOKUP(J410,Lists!J$4:L$724,3,FALSE),"")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3">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IFERROR(VLOOKUP(J411,Lists!J$4:K$724,2,FALSE),"")</f>
        <v/>
      </c>
      <c r="N411" s="66" t="str">
        <f>IFERROR(VLOOKUP(J411,Lists!J$4:L$724,3,FALSE),"")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3">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IFERROR(VLOOKUP(J412,Lists!J$4:K$724,2,FALSE),"")</f>
        <v/>
      </c>
      <c r="N412" s="66" t="str">
        <f>IFERROR(VLOOKUP(J412,Lists!J$4:L$724,3,FALSE),"")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3">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IFERROR(VLOOKUP(J413,Lists!J$4:K$724,2,FALSE),"")</f>
        <v/>
      </c>
      <c r="N413" s="66" t="str">
        <f>IFERROR(VLOOKUP(J413,Lists!J$4:L$724,3,FALSE),"")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3">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IFERROR(VLOOKUP(J414,Lists!J$4:K$724,2,FALSE),"")</f>
        <v/>
      </c>
      <c r="N414" s="66" t="str">
        <f>IFERROR(VLOOKUP(J414,Lists!J$4:L$724,3,FALSE),"")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3">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IFERROR(VLOOKUP(J415,Lists!J$4:K$724,2,FALSE),"")</f>
        <v/>
      </c>
      <c r="N415" s="66" t="str">
        <f>IFERROR(VLOOKUP(J415,Lists!J$4:L$724,3,FALSE),"")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3">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IFERROR(VLOOKUP(J416,Lists!J$4:K$724,2,FALSE),"")</f>
        <v/>
      </c>
      <c r="N416" s="66" t="str">
        <f>IFERROR(VLOOKUP(J416,Lists!J$4:L$724,3,FALSE),"")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3">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IFERROR(VLOOKUP(J417,Lists!J$4:K$724,2,FALSE),"")</f>
        <v/>
      </c>
      <c r="N417" s="66" t="str">
        <f>IFERROR(VLOOKUP(J417,Lists!J$4:L$724,3,FALSE),"")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3">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IFERROR(VLOOKUP(J418,Lists!J$4:K$724,2,FALSE),"")</f>
        <v/>
      </c>
      <c r="N418" s="66" t="str">
        <f>IFERROR(VLOOKUP(J418,Lists!J$4:L$724,3,FALSE),"")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3">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IFERROR(VLOOKUP(J419,Lists!J$4:K$724,2,FALSE),"")</f>
        <v/>
      </c>
      <c r="N419" s="66" t="str">
        <f>IFERROR(VLOOKUP(J419,Lists!J$4:L$724,3,FALSE),"")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3">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IFERROR(VLOOKUP(J420,Lists!J$4:K$724,2,FALSE),"")</f>
        <v/>
      </c>
      <c r="N420" s="66" t="str">
        <f>IFERROR(VLOOKUP(J420,Lists!J$4:L$724,3,FALSE),"")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3">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IFERROR(VLOOKUP(J421,Lists!J$4:K$724,2,FALSE),"")</f>
        <v/>
      </c>
      <c r="N421" s="66" t="str">
        <f>IFERROR(VLOOKUP(J421,Lists!J$4:L$724,3,FALSE),"")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3">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IFERROR(VLOOKUP(J422,Lists!J$4:K$724,2,FALSE),"")</f>
        <v/>
      </c>
      <c r="N422" s="66" t="str">
        <f>IFERROR(VLOOKUP(J422,Lists!J$4:L$724,3,FALSE),"")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3">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IFERROR(VLOOKUP(J423,Lists!J$4:K$724,2,FALSE),"")</f>
        <v/>
      </c>
      <c r="N423" s="66" t="str">
        <f>IFERROR(VLOOKUP(J423,Lists!J$4:L$724,3,FALSE),"")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3">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IFERROR(VLOOKUP(J424,Lists!J$4:K$724,2,FALSE),"")</f>
        <v/>
      </c>
      <c r="N424" s="66" t="str">
        <f>IFERROR(VLOOKUP(J424,Lists!J$4:L$724,3,FALSE),"")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3">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IFERROR(VLOOKUP(J425,Lists!J$4:K$724,2,FALSE),"")</f>
        <v/>
      </c>
      <c r="N425" s="66" t="str">
        <f>IFERROR(VLOOKUP(J425,Lists!J$4:L$724,3,FALSE),"")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3">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IFERROR(VLOOKUP(J426,Lists!J$4:K$724,2,FALSE),"")</f>
        <v/>
      </c>
      <c r="N426" s="66" t="str">
        <f>IFERROR(VLOOKUP(J426,Lists!J$4:L$724,3,FALSE),"")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3">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IFERROR(VLOOKUP(J427,Lists!J$4:K$724,2,FALSE),"")</f>
        <v/>
      </c>
      <c r="N427" s="66" t="str">
        <f>IFERROR(VLOOKUP(J427,Lists!J$4:L$724,3,FALSE),"")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3">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IFERROR(VLOOKUP(J428,Lists!J$4:K$724,2,FALSE),"")</f>
        <v/>
      </c>
      <c r="N428" s="66" t="str">
        <f>IFERROR(VLOOKUP(J428,Lists!J$4:L$724,3,FALSE),"")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3">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IFERROR(VLOOKUP(J429,Lists!J$4:K$724,2,FALSE),"")</f>
        <v/>
      </c>
      <c r="N429" s="66" t="str">
        <f>IFERROR(VLOOKUP(J429,Lists!J$4:L$724,3,FALSE),"")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3">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IFERROR(VLOOKUP(J430,Lists!J$4:K$724,2,FALSE),"")</f>
        <v/>
      </c>
      <c r="N430" s="66" t="str">
        <f>IFERROR(VLOOKUP(J430,Lists!J$4:L$724,3,FALSE),"")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3">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IFERROR(VLOOKUP(J431,Lists!J$4:K$724,2,FALSE),"")</f>
        <v/>
      </c>
      <c r="N431" s="66" t="str">
        <f>IFERROR(VLOOKUP(J431,Lists!J$4:L$724,3,FALSE),"")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3">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IFERROR(VLOOKUP(J432,Lists!J$4:K$724,2,FALSE),"")</f>
        <v/>
      </c>
      <c r="N432" s="66" t="str">
        <f>IFERROR(VLOOKUP(J432,Lists!J$4:L$724,3,FALSE),"")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3">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IFERROR(VLOOKUP(J433,Lists!J$4:K$724,2,FALSE),"")</f>
        <v/>
      </c>
      <c r="N433" s="66" t="str">
        <f>IFERROR(VLOOKUP(J433,Lists!J$4:L$724,3,FALSE),"")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3">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IFERROR(VLOOKUP(J434,Lists!J$4:K$724,2,FALSE),"")</f>
        <v/>
      </c>
      <c r="N434" s="66" t="str">
        <f>IFERROR(VLOOKUP(J434,Lists!J$4:L$724,3,FALSE),"")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3">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IFERROR(VLOOKUP(J435,Lists!J$4:K$724,2,FALSE),"")</f>
        <v/>
      </c>
      <c r="N435" s="66" t="str">
        <f>IFERROR(VLOOKUP(J435,Lists!J$4:L$724,3,FALSE),"")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3">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IFERROR(VLOOKUP(J436,Lists!J$4:K$724,2,FALSE),"")</f>
        <v/>
      </c>
      <c r="N436" s="66" t="str">
        <f>IFERROR(VLOOKUP(J436,Lists!J$4:L$724,3,FALSE),"")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3">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IFERROR(VLOOKUP(J437,Lists!J$4:K$724,2,FALSE),"")</f>
        <v/>
      </c>
      <c r="N437" s="66" t="str">
        <f>IFERROR(VLOOKUP(J437,Lists!J$4:L$724,3,FALSE),"")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3">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IFERROR(VLOOKUP(J438,Lists!J$4:K$724,2,FALSE),"")</f>
        <v/>
      </c>
      <c r="N438" s="66" t="str">
        <f>IFERROR(VLOOKUP(J438,Lists!J$4:L$724,3,FALSE),"")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3">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IFERROR(VLOOKUP(J439,Lists!J$4:K$724,2,FALSE),"")</f>
        <v/>
      </c>
      <c r="N439" s="66" t="str">
        <f>IFERROR(VLOOKUP(J439,Lists!J$4:L$724,3,FALSE),"")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3">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IFERROR(VLOOKUP(J440,Lists!J$4:K$724,2,FALSE),"")</f>
        <v/>
      </c>
      <c r="N440" s="66" t="str">
        <f>IFERROR(VLOOKUP(J440,Lists!J$4:L$724,3,FALSE),"")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3">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IFERROR(VLOOKUP(J441,Lists!J$4:K$724,2,FALSE),"")</f>
        <v/>
      </c>
      <c r="N441" s="66" t="str">
        <f>IFERROR(VLOOKUP(J441,Lists!J$4:L$724,3,FALSE),"")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3">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IFERROR(VLOOKUP(J442,Lists!J$4:K$724,2,FALSE),"")</f>
        <v/>
      </c>
      <c r="N442" s="66" t="str">
        <f>IFERROR(VLOOKUP(J442,Lists!J$4:L$724,3,FALSE),"")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3">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IFERROR(VLOOKUP(J443,Lists!J$4:K$724,2,FALSE),"")</f>
        <v/>
      </c>
      <c r="N443" s="66" t="str">
        <f>IFERROR(VLOOKUP(J443,Lists!J$4:L$724,3,FALSE),"")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3">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IFERROR(VLOOKUP(J444,Lists!J$4:K$724,2,FALSE),"")</f>
        <v/>
      </c>
      <c r="N444" s="66" t="str">
        <f>IFERROR(VLOOKUP(J444,Lists!J$4:L$724,3,FALSE),"")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3">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IFERROR(VLOOKUP(J445,Lists!J$4:K$724,2,FALSE),"")</f>
        <v/>
      </c>
      <c r="N445" s="66" t="str">
        <f>IFERROR(VLOOKUP(J445,Lists!J$4:L$724,3,FALSE),"")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3">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IFERROR(VLOOKUP(J446,Lists!J$4:K$724,2,FALSE),"")</f>
        <v/>
      </c>
      <c r="N446" s="66" t="str">
        <f>IFERROR(VLOOKUP(J446,Lists!J$4:L$724,3,FALSE),"")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3">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IFERROR(VLOOKUP(J447,Lists!J$4:K$724,2,FALSE),"")</f>
        <v/>
      </c>
      <c r="N447" s="66" t="str">
        <f>IFERROR(VLOOKUP(J447,Lists!J$4:L$724,3,FALSE),"")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3">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IFERROR(VLOOKUP(J448,Lists!J$4:K$724,2,FALSE),"")</f>
        <v/>
      </c>
      <c r="N448" s="66" t="str">
        <f>IFERROR(VLOOKUP(J448,Lists!J$4:L$724,3,FALSE),"")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3">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IFERROR(VLOOKUP(J449,Lists!J$4:K$724,2,FALSE),"")</f>
        <v/>
      </c>
      <c r="N449" s="66" t="str">
        <f>IFERROR(VLOOKUP(J449,Lists!J$4:L$724,3,FALSE),"")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3">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IFERROR(VLOOKUP(J450,Lists!J$4:K$724,2,FALSE),"")</f>
        <v/>
      </c>
      <c r="N450" s="66" t="str">
        <f>IFERROR(VLOOKUP(J450,Lists!J$4:L$724,3,FALSE),"")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3">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IFERROR(VLOOKUP(J451,Lists!J$4:K$724,2,FALSE),"")</f>
        <v/>
      </c>
      <c r="N451" s="66" t="str">
        <f>IFERROR(VLOOKUP(J451,Lists!J$4:L$724,3,FALSE),"")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3">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IFERROR(VLOOKUP(J452,Lists!J$4:K$724,2,FALSE),"")</f>
        <v/>
      </c>
      <c r="N452" s="66" t="str">
        <f>IFERROR(VLOOKUP(J452,Lists!J$4:L$724,3,FALSE),"")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3">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IFERROR(VLOOKUP(J453,Lists!J$4:K$724,2,FALSE),"")</f>
        <v/>
      </c>
      <c r="N453" s="66" t="str">
        <f>IFERROR(VLOOKUP(J453,Lists!J$4:L$724,3,FALSE),"")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3">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IFERROR(VLOOKUP(J454,Lists!J$4:K$724,2,FALSE),"")</f>
        <v/>
      </c>
      <c r="N454" s="66" t="str">
        <f>IFERROR(VLOOKUP(J454,Lists!J$4:L$724,3,FALSE),"")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3">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IFERROR(VLOOKUP(J455,Lists!J$4:K$724,2,FALSE),"")</f>
        <v/>
      </c>
      <c r="N455" s="66" t="str">
        <f>IFERROR(VLOOKUP(J455,Lists!J$4:L$724,3,FALSE),"")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3">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IFERROR(VLOOKUP(J456,Lists!J$4:K$724,2,FALSE),"")</f>
        <v/>
      </c>
      <c r="N456" s="66" t="str">
        <f>IFERROR(VLOOKUP(J456,Lists!J$4:L$724,3,FALSE),"")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3">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IFERROR(VLOOKUP(J457,Lists!J$4:K$724,2,FALSE),"")</f>
        <v/>
      </c>
      <c r="N457" s="66" t="str">
        <f>IFERROR(VLOOKUP(J457,Lists!J$4:L$724,3,FALSE),"")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3">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IFERROR(VLOOKUP(J458,Lists!J$4:K$724,2,FALSE),"")</f>
        <v/>
      </c>
      <c r="N458" s="66" t="str">
        <f>IFERROR(VLOOKUP(J458,Lists!J$4:L$724,3,FALSE),"")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3">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IFERROR(VLOOKUP(J459,Lists!J$4:K$724,2,FALSE),"")</f>
        <v/>
      </c>
      <c r="N459" s="66" t="str">
        <f>IFERROR(VLOOKUP(J459,Lists!J$4:L$724,3,FALSE),"")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3">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IFERROR(VLOOKUP(J460,Lists!J$4:K$724,2,FALSE),"")</f>
        <v/>
      </c>
      <c r="N460" s="66" t="str">
        <f>IFERROR(VLOOKUP(J460,Lists!J$4:L$724,3,FALSE),"")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3">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IFERROR(VLOOKUP(J461,Lists!J$4:K$724,2,FALSE),"")</f>
        <v/>
      </c>
      <c r="N461" s="66" t="str">
        <f>IFERROR(VLOOKUP(J461,Lists!J$4:L$724,3,FALSE),"")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3">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IFERROR(VLOOKUP(J462,Lists!J$4:K$724,2,FALSE),"")</f>
        <v/>
      </c>
      <c r="N462" s="66" t="str">
        <f>IFERROR(VLOOKUP(J462,Lists!J$4:L$724,3,FALSE),"")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3">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IFERROR(VLOOKUP(J463,Lists!J$4:K$724,2,FALSE),"")</f>
        <v/>
      </c>
      <c r="N463" s="66" t="str">
        <f>IFERROR(VLOOKUP(J463,Lists!J$4:L$724,3,FALSE),"")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3">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IFERROR(VLOOKUP(J464,Lists!J$4:K$724,2,FALSE),"")</f>
        <v/>
      </c>
      <c r="N464" s="66" t="str">
        <f>IFERROR(VLOOKUP(J464,Lists!J$4:L$724,3,FALSE),"")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3">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IFERROR(VLOOKUP(J465,Lists!J$4:K$724,2,FALSE),"")</f>
        <v/>
      </c>
      <c r="N465" s="66" t="str">
        <f>IFERROR(VLOOKUP(J465,Lists!J$4:L$724,3,FALSE),"")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3">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IFERROR(VLOOKUP(J466,Lists!J$4:K$724,2,FALSE),"")</f>
        <v/>
      </c>
      <c r="N466" s="66" t="str">
        <f>IFERROR(VLOOKUP(J466,Lists!J$4:L$724,3,FALSE),"")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3">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IFERROR(VLOOKUP(J467,Lists!J$4:K$724,2,FALSE),"")</f>
        <v/>
      </c>
      <c r="N467" s="66" t="str">
        <f>IFERROR(VLOOKUP(J467,Lists!J$4:L$724,3,FALSE),"")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3">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IFERROR(VLOOKUP(J468,Lists!J$4:K$724,2,FALSE),"")</f>
        <v/>
      </c>
      <c r="N468" s="66" t="str">
        <f>IFERROR(VLOOKUP(J468,Lists!J$4:L$724,3,FALSE),"")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3">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IFERROR(VLOOKUP(J469,Lists!J$4:K$724,2,FALSE),"")</f>
        <v/>
      </c>
      <c r="N469" s="66" t="str">
        <f>IFERROR(VLOOKUP(J469,Lists!J$4:L$724,3,FALSE),"")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3">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IFERROR(VLOOKUP(J470,Lists!J$4:K$724,2,FALSE),"")</f>
        <v/>
      </c>
      <c r="N470" s="66" t="str">
        <f>IFERROR(VLOOKUP(J470,Lists!J$4:L$724,3,FALSE),"")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3">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IFERROR(VLOOKUP(J471,Lists!J$4:K$724,2,FALSE),"")</f>
        <v/>
      </c>
      <c r="N471" s="66" t="str">
        <f>IFERROR(VLOOKUP(J471,Lists!J$4:L$724,3,FALSE),"")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3">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IFERROR(VLOOKUP(J472,Lists!J$4:K$724,2,FALSE),"")</f>
        <v/>
      </c>
      <c r="N472" s="66" t="str">
        <f>IFERROR(VLOOKUP(J472,Lists!J$4:L$724,3,FALSE),"")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3">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IFERROR(VLOOKUP(J473,Lists!J$4:K$724,2,FALSE),"")</f>
        <v/>
      </c>
      <c r="N473" s="66" t="str">
        <f>IFERROR(VLOOKUP(J473,Lists!J$4:L$724,3,FALSE),"")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3">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IFERROR(VLOOKUP(J474,Lists!J$4:K$724,2,FALSE),"")</f>
        <v/>
      </c>
      <c r="N474" s="66" t="str">
        <f>IFERROR(VLOOKUP(J474,Lists!J$4:L$724,3,FALSE),"")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3">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IFERROR(VLOOKUP(J475,Lists!J$4:K$724,2,FALSE),"")</f>
        <v/>
      </c>
      <c r="N475" s="66" t="str">
        <f>IFERROR(VLOOKUP(J475,Lists!J$4:L$724,3,FALSE),"")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3">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IFERROR(VLOOKUP(J476,Lists!J$4:K$724,2,FALSE),"")</f>
        <v/>
      </c>
      <c r="N476" s="66" t="str">
        <f>IFERROR(VLOOKUP(J476,Lists!J$4:L$724,3,FALSE),"")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3">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IFERROR(VLOOKUP(J477,Lists!J$4:K$724,2,FALSE),"")</f>
        <v/>
      </c>
      <c r="N477" s="66" t="str">
        <f>IFERROR(VLOOKUP(J477,Lists!J$4:L$724,3,FALSE),"")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3">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IFERROR(VLOOKUP(J478,Lists!J$4:K$724,2,FALSE),"")</f>
        <v/>
      </c>
      <c r="N478" s="66" t="str">
        <f>IFERROR(VLOOKUP(J478,Lists!J$4:L$724,3,FALSE),"")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3">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IFERROR(VLOOKUP(J479,Lists!J$4:K$724,2,FALSE),"")</f>
        <v/>
      </c>
      <c r="N479" s="66" t="str">
        <f>IFERROR(VLOOKUP(J479,Lists!J$4:L$724,3,FALSE),"")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3">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IFERROR(VLOOKUP(J480,Lists!J$4:K$724,2,FALSE),"")</f>
        <v/>
      </c>
      <c r="N480" s="66" t="str">
        <f>IFERROR(VLOOKUP(J480,Lists!J$4:L$724,3,FALSE),"")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3">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IFERROR(VLOOKUP(J481,Lists!J$4:K$724,2,FALSE),"")</f>
        <v/>
      </c>
      <c r="N481" s="66" t="str">
        <f>IFERROR(VLOOKUP(J481,Lists!J$4:L$724,3,FALSE),"")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3">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IFERROR(VLOOKUP(J482,Lists!J$4:K$724,2,FALSE),"")</f>
        <v/>
      </c>
      <c r="N482" s="66" t="str">
        <f>IFERROR(VLOOKUP(J482,Lists!J$4:L$724,3,FALSE),"")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3">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IFERROR(VLOOKUP(J483,Lists!J$4:K$724,2,FALSE),"")</f>
        <v/>
      </c>
      <c r="N483" s="66" t="str">
        <f>IFERROR(VLOOKUP(J483,Lists!J$4:L$724,3,FALSE),"")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3">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IFERROR(VLOOKUP(J484,Lists!J$4:K$724,2,FALSE),"")</f>
        <v/>
      </c>
      <c r="N484" s="66" t="str">
        <f>IFERROR(VLOOKUP(J484,Lists!J$4:L$724,3,FALSE),"")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3">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IFERROR(VLOOKUP(J485,Lists!J$4:K$724,2,FALSE),"")</f>
        <v/>
      </c>
      <c r="N485" s="66" t="str">
        <f>IFERROR(VLOOKUP(J485,Lists!J$4:L$724,3,FALSE),"")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3">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IFERROR(VLOOKUP(J486,Lists!J$4:K$724,2,FALSE),"")</f>
        <v/>
      </c>
      <c r="N486" s="66" t="str">
        <f>IFERROR(VLOOKUP(J486,Lists!J$4:L$724,3,FALSE),"")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3">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IFERROR(VLOOKUP(J487,Lists!J$4:K$724,2,FALSE),"")</f>
        <v/>
      </c>
      <c r="N487" s="66" t="str">
        <f>IFERROR(VLOOKUP(J487,Lists!J$4:L$724,3,FALSE),"")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3">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IFERROR(VLOOKUP(J488,Lists!J$4:K$724,2,FALSE),"")</f>
        <v/>
      </c>
      <c r="N488" s="66" t="str">
        <f>IFERROR(VLOOKUP(J488,Lists!J$4:L$724,3,FALSE),"")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3">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IFERROR(VLOOKUP(J489,Lists!J$4:K$724,2,FALSE),"")</f>
        <v/>
      </c>
      <c r="N489" s="66" t="str">
        <f>IFERROR(VLOOKUP(J489,Lists!J$4:L$724,3,FALSE),"")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3">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IFERROR(VLOOKUP(J490,Lists!J$4:K$724,2,FALSE),"")</f>
        <v/>
      </c>
      <c r="N490" s="66" t="str">
        <f>IFERROR(VLOOKUP(J490,Lists!J$4:L$724,3,FALSE),"")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3">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IFERROR(VLOOKUP(J491,Lists!J$4:K$724,2,FALSE),"")</f>
        <v/>
      </c>
      <c r="N491" s="66" t="str">
        <f>IFERROR(VLOOKUP(J491,Lists!J$4:L$724,3,FALSE),"")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3">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IFERROR(VLOOKUP(J492,Lists!J$4:K$724,2,FALSE),"")</f>
        <v/>
      </c>
      <c r="N492" s="66" t="str">
        <f>IFERROR(VLOOKUP(J492,Lists!J$4:L$724,3,FALSE),"")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3">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IFERROR(VLOOKUP(J493,Lists!J$4:K$724,2,FALSE),"")</f>
        <v/>
      </c>
      <c r="N493" s="66" t="str">
        <f>IFERROR(VLOOKUP(J493,Lists!J$4:L$724,3,FALSE),"")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3">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IFERROR(VLOOKUP(J494,Lists!J$4:K$724,2,FALSE),"")</f>
        <v/>
      </c>
      <c r="N494" s="66" t="str">
        <f>IFERROR(VLOOKUP(J494,Lists!J$4:L$724,3,FALSE),"")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3">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IFERROR(VLOOKUP(J495,Lists!J$4:K$724,2,FALSE),"")</f>
        <v/>
      </c>
      <c r="N495" s="66" t="str">
        <f>IFERROR(VLOOKUP(J495,Lists!J$4:L$724,3,FALSE),"")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3">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IFERROR(VLOOKUP(J496,Lists!J$4:K$724,2,FALSE),"")</f>
        <v/>
      </c>
      <c r="N496" s="66" t="str">
        <f>IFERROR(VLOOKUP(J496,Lists!J$4:L$724,3,FALSE),"")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3">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IFERROR(VLOOKUP(J497,Lists!J$4:K$724,2,FALSE),"")</f>
        <v/>
      </c>
      <c r="N497" s="66" t="str">
        <f>IFERROR(VLOOKUP(J497,Lists!J$4:L$724,3,FALSE),"")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3">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IFERROR(VLOOKUP(J498,Lists!J$4:K$724,2,FALSE),"")</f>
        <v/>
      </c>
      <c r="N498" s="66" t="str">
        <f>IFERROR(VLOOKUP(J498,Lists!J$4:L$724,3,FALSE),"")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3">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IFERROR(VLOOKUP(J499,Lists!J$4:K$724,2,FALSE),"")</f>
        <v/>
      </c>
      <c r="N499" s="66" t="str">
        <f>IFERROR(VLOOKUP(J499,Lists!J$4:L$724,3,FALSE),"")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3">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IFERROR(VLOOKUP(J500,Lists!J$4:K$724,2,FALSE),"")</f>
        <v/>
      </c>
      <c r="N500" s="66" t="str">
        <f>IFERROR(VLOOKUP(J500,Lists!J$4:L$724,3,FALSE),"")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3">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IFERROR(VLOOKUP(J501,Lists!J$4:K$724,2,FALSE),"")</f>
        <v/>
      </c>
      <c r="N501" s="66" t="str">
        <f>IFERROR(VLOOKUP(J501,Lists!J$4:L$724,3,FALSE),"")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3">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IFERROR(VLOOKUP(J502,Lists!J$4:K$724,2,FALSE),"")</f>
        <v/>
      </c>
      <c r="N502" s="66" t="str">
        <f>IFERROR(VLOOKUP(J502,Lists!J$4:L$724,3,FALSE),"")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3">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IFERROR(VLOOKUP(J503,Lists!J$4:K$724,2,FALSE),"")</f>
        <v/>
      </c>
      <c r="N503" s="66" t="str">
        <f>IFERROR(VLOOKUP(J503,Lists!J$4:L$724,3,FALSE),"")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3">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IFERROR(VLOOKUP(J504,Lists!J$4:K$724,2,FALSE),"")</f>
        <v/>
      </c>
      <c r="N504" s="66" t="str">
        <f>IFERROR(VLOOKUP(J504,Lists!J$4:L$724,3,FALSE),"")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3">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IFERROR(VLOOKUP(J505,Lists!J$4:K$724,2,FALSE),"")</f>
        <v/>
      </c>
      <c r="N505" s="66" t="str">
        <f>IFERROR(VLOOKUP(J505,Lists!J$4:L$724,3,FALSE),"")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3">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IFERROR(VLOOKUP(J506,Lists!J$4:K$724,2,FALSE),"")</f>
        <v/>
      </c>
      <c r="N506" s="66" t="str">
        <f>IFERROR(VLOOKUP(J506,Lists!J$4:L$724,3,FALSE),"")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3">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IFERROR(VLOOKUP(J507,Lists!J$4:K$724,2,FALSE),"")</f>
        <v/>
      </c>
      <c r="N507" s="66" t="str">
        <f>IFERROR(VLOOKUP(J507,Lists!J$4:L$724,3,FALSE),"")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3">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IFERROR(VLOOKUP(J508,Lists!J$4:K$724,2,FALSE),"")</f>
        <v/>
      </c>
      <c r="N508" s="66" t="str">
        <f>IFERROR(VLOOKUP(J508,Lists!J$4:L$724,3,FALSE),"")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3">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IFERROR(VLOOKUP(J509,Lists!J$4:K$724,2,FALSE),"")</f>
        <v/>
      </c>
      <c r="N509" s="66" t="str">
        <f>IFERROR(VLOOKUP(J509,Lists!J$4:L$724,3,FALSE),"")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5">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IFERROR(VLOOKUP(J510,Lists!J$4:K$724,2,FALSE),"")</f>
        <v/>
      </c>
      <c r="N510" s="66" t="str">
        <f>IFERROR(VLOOKUP(J510,Lists!J$4:L$724,3,FALSE),"")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3">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Lists!$S$4:$S$237</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28" workbookViewId="0">
      <selection activeCell="B28" sqref="B28"/>
    </sheetView>
  </sheetViews>
  <sheetFormatPr defaultColWidth="9.21875" defaultRowHeight="14.4" x14ac:dyDescent="0.3"/>
  <cols>
    <col min="2" max="2" width="21" style="180" customWidth="1"/>
    <col min="3" max="13" width="10.77734375" customWidth="1"/>
  </cols>
  <sheetData>
    <row r="1" spans="1:14" ht="21.6" thickBot="1" x14ac:dyDescent="0.45">
      <c r="A1" s="390" t="s">
        <v>96</v>
      </c>
      <c r="B1" s="391"/>
      <c r="C1" s="391"/>
      <c r="D1" s="391"/>
      <c r="E1" s="391"/>
      <c r="F1" s="391"/>
      <c r="G1" s="391"/>
      <c r="H1" s="391"/>
      <c r="I1" s="391"/>
      <c r="J1" s="391"/>
      <c r="K1" s="391"/>
      <c r="L1" s="391"/>
      <c r="M1" s="392"/>
    </row>
    <row r="2" spans="1:14" ht="9.75" customHeight="1" thickBot="1" x14ac:dyDescent="0.45">
      <c r="A2" s="112"/>
      <c r="B2" s="197"/>
      <c r="C2" s="172"/>
      <c r="D2" s="172"/>
      <c r="E2" s="172"/>
      <c r="F2" s="172"/>
      <c r="G2" s="172"/>
      <c r="H2" s="172"/>
      <c r="I2" s="172"/>
      <c r="J2" s="172"/>
      <c r="K2" s="172"/>
      <c r="L2" s="172"/>
      <c r="M2" s="172"/>
    </row>
    <row r="3" spans="1:14" ht="18.600000000000001" thickBot="1" x14ac:dyDescent="0.4">
      <c r="A3" s="393" t="s">
        <v>473</v>
      </c>
      <c r="B3" s="394"/>
      <c r="C3" s="394"/>
      <c r="D3" s="394"/>
      <c r="E3" s="394"/>
      <c r="F3" s="394"/>
      <c r="G3" s="394"/>
      <c r="H3" s="394"/>
      <c r="I3" s="394"/>
      <c r="J3" s="394"/>
      <c r="K3" s="394"/>
      <c r="L3" s="394"/>
      <c r="M3" s="395"/>
    </row>
    <row r="4" spans="1:14" ht="18.600000000000001" thickBot="1" x14ac:dyDescent="0.4">
      <c r="A4" s="175" t="s">
        <v>397</v>
      </c>
      <c r="B4" s="198" t="s">
        <v>9</v>
      </c>
      <c r="C4" s="386" t="s">
        <v>254</v>
      </c>
      <c r="D4" s="386"/>
      <c r="E4" s="386"/>
      <c r="F4" s="386"/>
      <c r="G4" s="386"/>
      <c r="H4" s="386"/>
      <c r="I4" s="386"/>
      <c r="J4" s="386"/>
      <c r="K4" s="386"/>
      <c r="L4" s="386"/>
      <c r="M4" s="387"/>
    </row>
    <row r="5" spans="1:14" ht="32.25" customHeight="1" x14ac:dyDescent="0.3">
      <c r="A5" s="173">
        <v>1</v>
      </c>
      <c r="B5" s="199" t="s">
        <v>447</v>
      </c>
      <c r="C5" s="379" t="s">
        <v>141</v>
      </c>
      <c r="D5" s="380"/>
      <c r="E5" s="380"/>
      <c r="F5" s="380"/>
      <c r="G5" s="380"/>
      <c r="H5" s="380"/>
      <c r="I5" s="380"/>
      <c r="J5" s="380"/>
      <c r="K5" s="380"/>
      <c r="L5" s="380"/>
      <c r="M5" s="381"/>
    </row>
    <row r="6" spans="1:14" ht="42.75" customHeight="1" x14ac:dyDescent="0.3">
      <c r="A6" s="174">
        <v>2</v>
      </c>
      <c r="B6" s="200" t="s">
        <v>0</v>
      </c>
      <c r="C6" s="382" t="s">
        <v>168</v>
      </c>
      <c r="D6" s="383"/>
      <c r="E6" s="383"/>
      <c r="F6" s="383"/>
      <c r="G6" s="383"/>
      <c r="H6" s="383"/>
      <c r="I6" s="383"/>
      <c r="J6" s="383"/>
      <c r="K6" s="383"/>
      <c r="L6" s="383"/>
      <c r="M6" s="384"/>
    </row>
    <row r="7" spans="1:14" ht="42.75" customHeight="1" x14ac:dyDescent="0.3">
      <c r="A7" s="174">
        <v>3</v>
      </c>
      <c r="B7" s="208" t="s">
        <v>476</v>
      </c>
      <c r="C7" s="382" t="s">
        <v>97</v>
      </c>
      <c r="D7" s="383"/>
      <c r="E7" s="383"/>
      <c r="F7" s="383"/>
      <c r="G7" s="383"/>
      <c r="H7" s="383"/>
      <c r="I7" s="383"/>
      <c r="J7" s="383"/>
      <c r="K7" s="383"/>
      <c r="L7" s="383"/>
      <c r="M7" s="384"/>
    </row>
    <row r="8" spans="1:14" ht="42" customHeight="1" x14ac:dyDescent="0.3">
      <c r="A8" s="174">
        <v>4</v>
      </c>
      <c r="B8" s="201" t="s">
        <v>445</v>
      </c>
      <c r="C8" s="382" t="s">
        <v>477</v>
      </c>
      <c r="D8" s="383"/>
      <c r="E8" s="383"/>
      <c r="F8" s="383"/>
      <c r="G8" s="383"/>
      <c r="H8" s="383"/>
      <c r="I8" s="383"/>
      <c r="J8" s="383"/>
      <c r="K8" s="383"/>
      <c r="L8" s="383"/>
      <c r="M8" s="384"/>
    </row>
    <row r="9" spans="1:14" ht="46.5" customHeight="1" thickBot="1" x14ac:dyDescent="0.35">
      <c r="A9" s="177">
        <v>5</v>
      </c>
      <c r="B9" s="202" t="s">
        <v>446</v>
      </c>
      <c r="C9" s="405" t="s">
        <v>478</v>
      </c>
      <c r="D9" s="406"/>
      <c r="E9" s="406"/>
      <c r="F9" s="406"/>
      <c r="G9" s="406"/>
      <c r="H9" s="406"/>
      <c r="I9" s="406"/>
      <c r="J9" s="406"/>
      <c r="K9" s="406"/>
      <c r="L9" s="406"/>
      <c r="M9" s="407"/>
    </row>
    <row r="10" spans="1:14" ht="9.75" customHeight="1" thickBot="1" x14ac:dyDescent="0.4">
      <c r="A10" s="178"/>
      <c r="B10" s="203"/>
      <c r="C10" s="179"/>
      <c r="D10" s="179"/>
      <c r="E10" s="179"/>
      <c r="F10" s="179"/>
      <c r="G10" s="179"/>
      <c r="H10" s="179"/>
      <c r="I10" s="179"/>
      <c r="J10" s="179"/>
      <c r="K10" s="179"/>
      <c r="L10" s="179"/>
      <c r="M10" s="179"/>
      <c r="N10" s="180"/>
    </row>
    <row r="11" spans="1:14" ht="18.600000000000001" thickBot="1" x14ac:dyDescent="0.35">
      <c r="A11" s="399" t="s">
        <v>470</v>
      </c>
      <c r="B11" s="400"/>
      <c r="C11" s="400"/>
      <c r="D11" s="400"/>
      <c r="E11" s="400"/>
      <c r="F11" s="400"/>
      <c r="G11" s="400"/>
      <c r="H11" s="400"/>
      <c r="I11" s="400"/>
      <c r="J11" s="400"/>
      <c r="K11" s="400"/>
      <c r="L11" s="400"/>
      <c r="M11" s="401"/>
    </row>
    <row r="12" spans="1:14" ht="18.600000000000001" thickBot="1" x14ac:dyDescent="0.4">
      <c r="A12" s="176" t="s">
        <v>397</v>
      </c>
      <c r="B12" s="204" t="s">
        <v>448</v>
      </c>
      <c r="C12" s="385" t="s">
        <v>254</v>
      </c>
      <c r="D12" s="386"/>
      <c r="E12" s="386"/>
      <c r="F12" s="386"/>
      <c r="G12" s="386"/>
      <c r="H12" s="386"/>
      <c r="I12" s="386"/>
      <c r="J12" s="386"/>
      <c r="K12" s="386"/>
      <c r="L12" s="386"/>
      <c r="M12" s="387"/>
    </row>
    <row r="13" spans="1:14" ht="15.75" customHeight="1" x14ac:dyDescent="0.3">
      <c r="A13" s="402" t="s">
        <v>474</v>
      </c>
      <c r="B13" s="403"/>
      <c r="C13" s="403"/>
      <c r="D13" s="403"/>
      <c r="E13" s="403"/>
      <c r="F13" s="403"/>
      <c r="G13" s="403"/>
      <c r="H13" s="403"/>
      <c r="I13" s="403"/>
      <c r="J13" s="403"/>
      <c r="K13" s="403"/>
      <c r="L13" s="403"/>
      <c r="M13" s="404"/>
    </row>
    <row r="14" spans="1:14" ht="18" x14ac:dyDescent="0.3">
      <c r="A14" s="181">
        <v>1</v>
      </c>
      <c r="B14" s="205" t="s">
        <v>5</v>
      </c>
      <c r="C14" s="378" t="s">
        <v>450</v>
      </c>
      <c r="D14" s="378"/>
      <c r="E14" s="378"/>
      <c r="F14" s="378"/>
      <c r="G14" s="378"/>
      <c r="H14" s="378"/>
      <c r="I14" s="378"/>
      <c r="J14" s="378"/>
      <c r="K14" s="378"/>
      <c r="L14" s="378"/>
      <c r="M14" s="378"/>
    </row>
    <row r="15" spans="1:14" ht="19.5" customHeight="1" x14ac:dyDescent="0.3">
      <c r="A15" s="174">
        <v>2</v>
      </c>
      <c r="B15" s="206" t="s">
        <v>6</v>
      </c>
      <c r="C15" s="374" t="s">
        <v>451</v>
      </c>
      <c r="D15" s="374"/>
      <c r="E15" s="374"/>
      <c r="F15" s="374"/>
      <c r="G15" s="374"/>
      <c r="H15" s="374"/>
      <c r="I15" s="374"/>
      <c r="J15" s="374"/>
      <c r="K15" s="374"/>
      <c r="L15" s="374"/>
      <c r="M15" s="374"/>
    </row>
    <row r="16" spans="1:14" ht="18" x14ac:dyDescent="0.3">
      <c r="A16" s="174">
        <v>3</v>
      </c>
      <c r="B16" s="206" t="s">
        <v>7</v>
      </c>
      <c r="C16" s="374" t="s">
        <v>449</v>
      </c>
      <c r="D16" s="374"/>
      <c r="E16" s="374"/>
      <c r="F16" s="374"/>
      <c r="G16" s="374"/>
      <c r="H16" s="374"/>
      <c r="I16" s="374"/>
      <c r="J16" s="374"/>
      <c r="K16" s="374"/>
      <c r="L16" s="374"/>
      <c r="M16" s="374"/>
    </row>
    <row r="17" spans="1:13" ht="19.5" customHeight="1" thickBot="1" x14ac:dyDescent="0.35">
      <c r="A17" s="174">
        <v>4</v>
      </c>
      <c r="B17" s="206" t="s">
        <v>143</v>
      </c>
      <c r="C17" s="374" t="s">
        <v>452</v>
      </c>
      <c r="D17" s="374"/>
      <c r="E17" s="374"/>
      <c r="F17" s="374"/>
      <c r="G17" s="374"/>
      <c r="H17" s="374"/>
      <c r="I17" s="374"/>
      <c r="J17" s="374"/>
      <c r="K17" s="374"/>
      <c r="L17" s="374"/>
      <c r="M17" s="374"/>
    </row>
    <row r="18" spans="1:13" ht="9.75" customHeight="1" thickBot="1" x14ac:dyDescent="0.4">
      <c r="A18" s="178"/>
      <c r="B18" s="203"/>
      <c r="C18" s="179"/>
      <c r="D18" s="179"/>
      <c r="E18" s="179"/>
      <c r="F18" s="179"/>
      <c r="G18" s="179"/>
      <c r="H18" s="179"/>
      <c r="I18" s="179"/>
      <c r="J18" s="179"/>
      <c r="K18" s="179"/>
      <c r="L18" s="179"/>
      <c r="M18" s="179"/>
    </row>
    <row r="19" spans="1:13" ht="18.600000000000001" thickBot="1" x14ac:dyDescent="0.35">
      <c r="A19" s="399" t="s">
        <v>471</v>
      </c>
      <c r="B19" s="400"/>
      <c r="C19" s="400"/>
      <c r="D19" s="400"/>
      <c r="E19" s="400"/>
      <c r="F19" s="400"/>
      <c r="G19" s="400"/>
      <c r="H19" s="400"/>
      <c r="I19" s="400"/>
      <c r="J19" s="400"/>
      <c r="K19" s="400"/>
      <c r="L19" s="400"/>
      <c r="M19" s="401"/>
    </row>
    <row r="20" spans="1:13" ht="18.600000000000001" thickBot="1" x14ac:dyDescent="0.4">
      <c r="A20" s="176" t="s">
        <v>397</v>
      </c>
      <c r="B20" s="204" t="s">
        <v>448</v>
      </c>
      <c r="C20" s="385" t="s">
        <v>254</v>
      </c>
      <c r="D20" s="386"/>
      <c r="E20" s="386"/>
      <c r="F20" s="386"/>
      <c r="G20" s="386"/>
      <c r="H20" s="386"/>
      <c r="I20" s="386"/>
      <c r="J20" s="386"/>
      <c r="K20" s="386"/>
      <c r="L20" s="386"/>
      <c r="M20" s="387"/>
    </row>
    <row r="21" spans="1:13" ht="18" x14ac:dyDescent="0.3">
      <c r="A21" s="174">
        <v>5</v>
      </c>
      <c r="B21" s="206" t="s">
        <v>9</v>
      </c>
      <c r="C21" s="375" t="s">
        <v>453</v>
      </c>
      <c r="D21" s="376"/>
      <c r="E21" s="376"/>
      <c r="F21" s="376"/>
      <c r="G21" s="376"/>
      <c r="H21" s="376"/>
      <c r="I21" s="376"/>
      <c r="J21" s="376"/>
      <c r="K21" s="376"/>
      <c r="L21" s="376"/>
      <c r="M21" s="377"/>
    </row>
    <row r="22" spans="1:13" ht="18.600000000000001" thickBot="1" x14ac:dyDescent="0.35">
      <c r="A22" s="174">
        <v>6</v>
      </c>
      <c r="B22" s="206" t="s">
        <v>279</v>
      </c>
      <c r="C22" s="375" t="s">
        <v>454</v>
      </c>
      <c r="D22" s="376"/>
      <c r="E22" s="376"/>
      <c r="F22" s="376"/>
      <c r="G22" s="376"/>
      <c r="H22" s="376"/>
      <c r="I22" s="376"/>
      <c r="J22" s="376"/>
      <c r="K22" s="376"/>
      <c r="L22" s="376"/>
      <c r="M22" s="377"/>
    </row>
    <row r="23" spans="1:13" ht="18" x14ac:dyDescent="0.3">
      <c r="A23" s="174">
        <v>7</v>
      </c>
      <c r="B23" s="206" t="s">
        <v>10</v>
      </c>
      <c r="C23" s="375" t="s">
        <v>455</v>
      </c>
      <c r="D23" s="376"/>
      <c r="E23" s="376"/>
      <c r="F23" s="376"/>
      <c r="G23" s="376"/>
      <c r="H23" s="376"/>
      <c r="I23" s="376"/>
      <c r="J23" s="376"/>
      <c r="K23" s="376"/>
      <c r="L23" s="376"/>
      <c r="M23" s="377"/>
    </row>
    <row r="24" spans="1:13" ht="18.600000000000001" thickBot="1" x14ac:dyDescent="0.35">
      <c r="A24" s="174">
        <v>8</v>
      </c>
      <c r="B24" s="206" t="s">
        <v>17</v>
      </c>
      <c r="C24" s="375" t="s">
        <v>563</v>
      </c>
      <c r="D24" s="376"/>
      <c r="E24" s="376"/>
      <c r="F24" s="376"/>
      <c r="G24" s="376"/>
      <c r="H24" s="376"/>
      <c r="I24" s="376"/>
      <c r="J24" s="376"/>
      <c r="K24" s="376"/>
      <c r="L24" s="376"/>
      <c r="M24" s="377"/>
    </row>
    <row r="25" spans="1:13" ht="9.75" customHeight="1" thickBot="1" x14ac:dyDescent="0.4">
      <c r="A25" s="178"/>
      <c r="B25" s="203"/>
      <c r="C25" s="179"/>
      <c r="D25" s="179"/>
      <c r="E25" s="179"/>
      <c r="F25" s="179"/>
      <c r="G25" s="179"/>
      <c r="H25" s="179"/>
      <c r="I25" s="179"/>
      <c r="J25" s="179"/>
      <c r="K25" s="179"/>
      <c r="L25" s="179"/>
      <c r="M25" s="179"/>
    </row>
    <row r="26" spans="1:13" ht="18.600000000000001" thickBot="1" x14ac:dyDescent="0.35">
      <c r="A26" s="399" t="s">
        <v>472</v>
      </c>
      <c r="B26" s="400"/>
      <c r="C26" s="400"/>
      <c r="D26" s="400"/>
      <c r="E26" s="400"/>
      <c r="F26" s="400"/>
      <c r="G26" s="400"/>
      <c r="H26" s="400"/>
      <c r="I26" s="400"/>
      <c r="J26" s="400"/>
      <c r="K26" s="400"/>
      <c r="L26" s="400"/>
      <c r="M26" s="401"/>
    </row>
    <row r="27" spans="1:13" ht="18.600000000000001" thickBot="1" x14ac:dyDescent="0.4">
      <c r="A27" s="176" t="s">
        <v>397</v>
      </c>
      <c r="B27" s="204" t="s">
        <v>448</v>
      </c>
      <c r="C27" s="385" t="s">
        <v>254</v>
      </c>
      <c r="D27" s="386"/>
      <c r="E27" s="386"/>
      <c r="F27" s="386"/>
      <c r="G27" s="386"/>
      <c r="H27" s="386"/>
      <c r="I27" s="386"/>
      <c r="J27" s="386"/>
      <c r="K27" s="386"/>
      <c r="L27" s="386"/>
      <c r="M27" s="387"/>
    </row>
    <row r="28" spans="1:13" ht="17.25" customHeight="1" x14ac:dyDescent="0.3">
      <c r="A28" s="174">
        <v>8</v>
      </c>
      <c r="B28" s="206" t="s">
        <v>1</v>
      </c>
      <c r="C28" s="374" t="s">
        <v>456</v>
      </c>
      <c r="D28" s="374"/>
      <c r="E28" s="374"/>
      <c r="F28" s="374"/>
      <c r="G28" s="374"/>
      <c r="H28" s="374"/>
      <c r="I28" s="374"/>
      <c r="J28" s="374"/>
      <c r="K28" s="374"/>
      <c r="L28" s="374"/>
      <c r="M28" s="374"/>
    </row>
    <row r="29" spans="1:13" ht="33.75" customHeight="1" x14ac:dyDescent="0.3">
      <c r="A29" s="174">
        <v>9</v>
      </c>
      <c r="B29" s="206" t="s">
        <v>11</v>
      </c>
      <c r="C29" s="371" t="s">
        <v>457</v>
      </c>
      <c r="D29" s="372"/>
      <c r="E29" s="372"/>
      <c r="F29" s="372"/>
      <c r="G29" s="372"/>
      <c r="H29" s="372"/>
      <c r="I29" s="372"/>
      <c r="J29" s="372"/>
      <c r="K29" s="372"/>
      <c r="L29" s="372"/>
      <c r="M29" s="373"/>
    </row>
    <row r="30" spans="1:13" ht="18" x14ac:dyDescent="0.3">
      <c r="A30" s="174">
        <v>10</v>
      </c>
      <c r="B30" s="206" t="s">
        <v>12</v>
      </c>
      <c r="C30" s="371" t="s">
        <v>458</v>
      </c>
      <c r="D30" s="372"/>
      <c r="E30" s="372"/>
      <c r="F30" s="372"/>
      <c r="G30" s="372"/>
      <c r="H30" s="372"/>
      <c r="I30" s="372"/>
      <c r="J30" s="372"/>
      <c r="K30" s="372"/>
      <c r="L30" s="372"/>
      <c r="M30" s="373"/>
    </row>
    <row r="31" spans="1:13" ht="18" x14ac:dyDescent="0.3">
      <c r="A31" s="174">
        <v>11</v>
      </c>
      <c r="B31" s="206" t="s">
        <v>13</v>
      </c>
      <c r="C31" s="371" t="s">
        <v>459</v>
      </c>
      <c r="D31" s="372"/>
      <c r="E31" s="372"/>
      <c r="F31" s="372"/>
      <c r="G31" s="372"/>
      <c r="H31" s="372"/>
      <c r="I31" s="372"/>
      <c r="J31" s="372"/>
      <c r="K31" s="372"/>
      <c r="L31" s="372"/>
      <c r="M31" s="373"/>
    </row>
    <row r="32" spans="1:13" ht="32.25" customHeight="1" thickBot="1" x14ac:dyDescent="0.35">
      <c r="A32" s="174">
        <v>12</v>
      </c>
      <c r="B32" s="206" t="s">
        <v>14</v>
      </c>
      <c r="C32" s="371" t="s">
        <v>460</v>
      </c>
      <c r="D32" s="372"/>
      <c r="E32" s="372"/>
      <c r="F32" s="372"/>
      <c r="G32" s="372"/>
      <c r="H32" s="372"/>
      <c r="I32" s="372"/>
      <c r="J32" s="372"/>
      <c r="K32" s="372"/>
      <c r="L32" s="372"/>
      <c r="M32" s="373"/>
    </row>
    <row r="33" spans="1:13" ht="9.75" customHeight="1" thickBot="1" x14ac:dyDescent="0.4">
      <c r="A33" s="178"/>
      <c r="B33" s="203"/>
      <c r="C33" s="179"/>
      <c r="D33" s="179"/>
      <c r="E33" s="179"/>
      <c r="F33" s="179"/>
      <c r="G33" s="179"/>
      <c r="H33" s="179"/>
      <c r="I33" s="179"/>
      <c r="J33" s="179"/>
      <c r="K33" s="179"/>
      <c r="L33" s="179"/>
      <c r="M33" s="179"/>
    </row>
    <row r="34" spans="1:13" ht="18.600000000000001" thickBot="1" x14ac:dyDescent="0.35">
      <c r="A34" s="396" t="s">
        <v>461</v>
      </c>
      <c r="B34" s="397"/>
      <c r="C34" s="397"/>
      <c r="D34" s="397"/>
      <c r="E34" s="397"/>
      <c r="F34" s="397"/>
      <c r="G34" s="397"/>
      <c r="H34" s="397"/>
      <c r="I34" s="397"/>
      <c r="J34" s="397"/>
      <c r="K34" s="397"/>
      <c r="L34" s="397"/>
      <c r="M34" s="398"/>
    </row>
    <row r="35" spans="1:13" ht="18.600000000000001" thickBot="1" x14ac:dyDescent="0.4">
      <c r="A35" s="176" t="s">
        <v>397</v>
      </c>
      <c r="B35" s="204" t="s">
        <v>448</v>
      </c>
      <c r="C35" s="385" t="s">
        <v>254</v>
      </c>
      <c r="D35" s="386"/>
      <c r="E35" s="386"/>
      <c r="F35" s="386"/>
      <c r="G35" s="386"/>
      <c r="H35" s="386"/>
      <c r="I35" s="386"/>
      <c r="J35" s="386"/>
      <c r="K35" s="386"/>
      <c r="L35" s="386"/>
      <c r="M35" s="387"/>
    </row>
    <row r="36" spans="1:13" ht="18.600000000000001" thickBot="1" x14ac:dyDescent="0.35">
      <c r="A36" s="182">
        <v>1</v>
      </c>
      <c r="B36" s="207" t="s">
        <v>435</v>
      </c>
      <c r="C36" s="388" t="s">
        <v>462</v>
      </c>
      <c r="D36" s="388"/>
      <c r="E36" s="388"/>
      <c r="F36" s="388"/>
      <c r="G36" s="388"/>
      <c r="H36" s="388"/>
      <c r="I36" s="388"/>
      <c r="J36" s="388"/>
      <c r="K36" s="388"/>
      <c r="L36" s="388"/>
      <c r="M36" s="389"/>
    </row>
    <row r="37" spans="1:13" ht="9.75" customHeight="1" thickBot="1" x14ac:dyDescent="0.4">
      <c r="A37" s="178"/>
      <c r="B37" s="203"/>
      <c r="C37" s="179"/>
      <c r="D37" s="179"/>
      <c r="E37" s="179"/>
      <c r="F37" s="179"/>
      <c r="G37" s="179"/>
      <c r="H37" s="179"/>
      <c r="I37" s="179"/>
      <c r="J37" s="179"/>
      <c r="K37" s="179"/>
      <c r="L37" s="179"/>
      <c r="M37" s="179"/>
    </row>
    <row r="38" spans="1:13" ht="9.75" customHeight="1" thickBot="1" x14ac:dyDescent="0.4">
      <c r="A38" s="178"/>
      <c r="B38" s="203"/>
      <c r="C38" s="179"/>
      <c r="D38" s="179"/>
      <c r="E38" s="179"/>
      <c r="F38" s="179"/>
      <c r="G38" s="179"/>
      <c r="H38" s="179"/>
      <c r="I38" s="179"/>
      <c r="J38" s="179"/>
      <c r="K38" s="179"/>
      <c r="L38" s="179"/>
      <c r="M38" s="179"/>
    </row>
    <row r="39" spans="1:13" ht="18.600000000000001" thickBot="1" x14ac:dyDescent="0.35">
      <c r="A39" s="408" t="s">
        <v>463</v>
      </c>
      <c r="B39" s="409"/>
      <c r="C39" s="409"/>
      <c r="D39" s="409"/>
      <c r="E39" s="409"/>
      <c r="F39" s="409"/>
      <c r="G39" s="409"/>
      <c r="H39" s="409"/>
      <c r="I39" s="409"/>
      <c r="J39" s="409"/>
      <c r="K39" s="409"/>
      <c r="L39" s="409"/>
      <c r="M39" s="410"/>
    </row>
    <row r="40" spans="1:13" ht="18.600000000000001" thickBot="1" x14ac:dyDescent="0.4">
      <c r="A40" s="176" t="s">
        <v>397</v>
      </c>
      <c r="B40" s="204" t="s">
        <v>448</v>
      </c>
      <c r="C40" s="385" t="s">
        <v>254</v>
      </c>
      <c r="D40" s="386"/>
      <c r="E40" s="386"/>
      <c r="F40" s="386"/>
      <c r="G40" s="386"/>
      <c r="H40" s="386"/>
      <c r="I40" s="386"/>
      <c r="J40" s="386"/>
      <c r="K40" s="386"/>
      <c r="L40" s="386"/>
      <c r="M40" s="387"/>
    </row>
    <row r="41" spans="1:13" ht="31.5" customHeight="1" x14ac:dyDescent="0.3">
      <c r="A41" s="413" t="s">
        <v>475</v>
      </c>
      <c r="B41" s="414"/>
      <c r="C41" s="414"/>
      <c r="D41" s="414"/>
      <c r="E41" s="414"/>
      <c r="F41" s="414"/>
      <c r="G41" s="414"/>
      <c r="H41" s="414"/>
      <c r="I41" s="414"/>
      <c r="J41" s="414"/>
      <c r="K41" s="414"/>
      <c r="L41" s="414"/>
      <c r="M41" s="415"/>
    </row>
    <row r="42" spans="1:13" ht="34.5" customHeight="1" x14ac:dyDescent="0.3">
      <c r="A42" s="181">
        <v>1</v>
      </c>
      <c r="B42" s="320" t="s">
        <v>490</v>
      </c>
      <c r="C42" s="411" t="s">
        <v>492</v>
      </c>
      <c r="D42" s="411"/>
      <c r="E42" s="411"/>
      <c r="F42" s="411"/>
      <c r="G42" s="411"/>
      <c r="H42" s="411"/>
      <c r="I42" s="411"/>
      <c r="J42" s="411"/>
      <c r="K42" s="411"/>
      <c r="L42" s="411"/>
      <c r="M42" s="411"/>
    </row>
    <row r="43" spans="1:13" ht="33.75" customHeight="1" x14ac:dyDescent="0.3">
      <c r="A43" s="174">
        <v>2</v>
      </c>
      <c r="B43" s="321" t="s">
        <v>236</v>
      </c>
      <c r="C43" s="412" t="s">
        <v>464</v>
      </c>
      <c r="D43" s="412"/>
      <c r="E43" s="412"/>
      <c r="F43" s="412"/>
      <c r="G43" s="412"/>
      <c r="H43" s="412"/>
      <c r="I43" s="412"/>
      <c r="J43" s="412"/>
      <c r="K43" s="412"/>
      <c r="L43" s="412"/>
      <c r="M43" s="412"/>
    </row>
    <row r="44" spans="1:13" ht="33.75" customHeight="1" x14ac:dyDescent="0.3">
      <c r="A44" s="174">
        <v>3</v>
      </c>
      <c r="B44" s="321" t="s">
        <v>238</v>
      </c>
      <c r="C44" s="412" t="s">
        <v>465</v>
      </c>
      <c r="D44" s="412"/>
      <c r="E44" s="412"/>
      <c r="F44" s="412"/>
      <c r="G44" s="412"/>
      <c r="H44" s="412"/>
      <c r="I44" s="412"/>
      <c r="J44" s="412"/>
      <c r="K44" s="412"/>
      <c r="L44" s="412"/>
      <c r="M44" s="412"/>
    </row>
    <row r="45" spans="1:13" ht="29.25" customHeight="1" thickBot="1" x14ac:dyDescent="0.35">
      <c r="A45" s="174">
        <v>4</v>
      </c>
      <c r="B45" s="321" t="s">
        <v>237</v>
      </c>
      <c r="C45" s="412" t="s">
        <v>466</v>
      </c>
      <c r="D45" s="412"/>
      <c r="E45" s="412"/>
      <c r="F45" s="412"/>
      <c r="G45" s="412"/>
      <c r="H45" s="412"/>
      <c r="I45" s="412"/>
      <c r="J45" s="412"/>
      <c r="K45" s="412"/>
      <c r="L45" s="412"/>
      <c r="M45" s="412"/>
    </row>
    <row r="46" spans="1:13" ht="9.75" customHeight="1" thickBot="1" x14ac:dyDescent="0.4">
      <c r="A46" s="178"/>
      <c r="B46" s="203"/>
      <c r="C46" s="179"/>
      <c r="D46" s="179"/>
      <c r="E46" s="179"/>
      <c r="F46" s="179"/>
      <c r="G46" s="179"/>
      <c r="H46" s="179"/>
      <c r="I46" s="179"/>
      <c r="J46" s="179"/>
      <c r="K46" s="179"/>
      <c r="L46" s="179"/>
      <c r="M46" s="179"/>
    </row>
    <row r="47" spans="1:13" ht="18.600000000000001" thickBot="1" x14ac:dyDescent="0.35">
      <c r="A47" s="399" t="s">
        <v>467</v>
      </c>
      <c r="B47" s="400"/>
      <c r="C47" s="400"/>
      <c r="D47" s="400"/>
      <c r="E47" s="400"/>
      <c r="F47" s="400"/>
      <c r="G47" s="400"/>
      <c r="H47" s="400"/>
      <c r="I47" s="400"/>
      <c r="J47" s="400"/>
      <c r="K47" s="400"/>
      <c r="L47" s="400"/>
      <c r="M47" s="401"/>
    </row>
    <row r="48" spans="1:13" ht="18.600000000000001" thickBot="1" x14ac:dyDescent="0.4">
      <c r="A48" s="176" t="s">
        <v>397</v>
      </c>
      <c r="B48" s="204" t="s">
        <v>448</v>
      </c>
      <c r="C48" s="385" t="s">
        <v>254</v>
      </c>
      <c r="D48" s="386"/>
      <c r="E48" s="386"/>
      <c r="F48" s="386"/>
      <c r="G48" s="386"/>
      <c r="H48" s="386"/>
      <c r="I48" s="386"/>
      <c r="J48" s="386"/>
      <c r="K48" s="386"/>
      <c r="L48" s="386"/>
      <c r="M48" s="387"/>
    </row>
    <row r="49" spans="1:13" ht="18.600000000000001" thickBot="1" x14ac:dyDescent="0.35">
      <c r="A49" s="183">
        <v>1</v>
      </c>
      <c r="B49" s="206" t="s">
        <v>18</v>
      </c>
      <c r="C49" s="416" t="s">
        <v>468</v>
      </c>
      <c r="D49" s="416"/>
      <c r="E49" s="416"/>
      <c r="F49" s="416"/>
      <c r="G49" s="416"/>
      <c r="H49" s="416"/>
      <c r="I49" s="416"/>
      <c r="J49" s="416"/>
      <c r="K49" s="416"/>
      <c r="L49" s="416"/>
      <c r="M49" s="417"/>
    </row>
    <row r="50" spans="1:13" x14ac:dyDescent="0.3">
      <c r="C50" s="38"/>
    </row>
    <row r="51" spans="1:13" x14ac:dyDescent="0.3">
      <c r="C51" s="38"/>
    </row>
    <row r="52" spans="1:13" x14ac:dyDescent="0.3">
      <c r="C52" s="38"/>
    </row>
    <row r="53" spans="1:13" x14ac:dyDescent="0.3">
      <c r="C53" s="38"/>
    </row>
    <row r="54" spans="1:13" x14ac:dyDescent="0.3">
      <c r="C54" s="38"/>
    </row>
    <row r="55" spans="1:13" x14ac:dyDescent="0.3">
      <c r="C55" s="38"/>
    </row>
    <row r="56" spans="1:13" x14ac:dyDescent="0.3">
      <c r="C56" s="38"/>
    </row>
    <row r="57" spans="1:13" x14ac:dyDescent="0.3">
      <c r="C57" s="38"/>
    </row>
  </sheetData>
  <mergeCells count="41">
    <mergeCell ref="C44:M44"/>
    <mergeCell ref="C45:M45"/>
    <mergeCell ref="A47:M47"/>
    <mergeCell ref="C48:M48"/>
    <mergeCell ref="C49:M49"/>
    <mergeCell ref="A39:M39"/>
    <mergeCell ref="C40:M40"/>
    <mergeCell ref="C42:M42"/>
    <mergeCell ref="C43:M43"/>
    <mergeCell ref="A41:M41"/>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C14:M14"/>
    <mergeCell ref="C24:M24"/>
    <mergeCell ref="C29:M29"/>
    <mergeCell ref="C5:M5"/>
    <mergeCell ref="C6:M6"/>
    <mergeCell ref="C8:M8"/>
    <mergeCell ref="C21:M21"/>
    <mergeCell ref="C22:M22"/>
    <mergeCell ref="C30:M30"/>
    <mergeCell ref="C31:M31"/>
    <mergeCell ref="C16:M16"/>
    <mergeCell ref="C15:M15"/>
    <mergeCell ref="C17:M17"/>
    <mergeCell ref="C23:M23"/>
    <mergeCell ref="C28:M28"/>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2025-03-31T17:46:26Z</dcterms:modified>
</cp:coreProperties>
</file>