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32230295-324E-40C3-B02D-75633B915D9C}" xr6:coauthVersionLast="47" xr6:coauthVersionMax="47" xr10:uidLastSave="{00000000-0000-0000-0000-000000000000}"/>
  <bookViews>
    <workbookView xWindow="-108" yWindow="-108" windowWidth="23256" windowHeight="12456"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state="hidden"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3" l="1"/>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82" i="10" l="1"/>
  <c r="J82" i="10"/>
  <c r="C82" i="10"/>
  <c r="G82" i="10"/>
  <c r="H82" i="10" s="1"/>
  <c r="I82" i="10"/>
  <c r="K8" i="10"/>
  <c r="J8" i="10"/>
  <c r="C8" i="10"/>
  <c r="G8" i="10"/>
  <c r="H8" i="10" s="1"/>
  <c r="I8" i="10"/>
  <c r="K56" i="10"/>
  <c r="J56" i="10"/>
  <c r="C56" i="10"/>
  <c r="G56" i="10"/>
  <c r="H56" i="10" s="1"/>
  <c r="I56" i="10"/>
  <c r="K71" i="10"/>
  <c r="J71" i="10"/>
  <c r="I71" i="10"/>
  <c r="C71" i="10"/>
  <c r="G71" i="10"/>
  <c r="H71" i="10" s="1"/>
  <c r="K68" i="10"/>
  <c r="J68" i="10"/>
  <c r="C68" i="10"/>
  <c r="G68" i="10"/>
  <c r="H68" i="10" s="1"/>
  <c r="I68" i="10"/>
  <c r="K54" i="10"/>
  <c r="J54" i="10"/>
  <c r="C54" i="10"/>
  <c r="G54" i="10"/>
  <c r="H54" i="10" s="1"/>
  <c r="I54" i="10"/>
  <c r="K57" i="10"/>
  <c r="J57" i="10"/>
  <c r="I57" i="10"/>
  <c r="C57" i="10"/>
  <c r="G57" i="10"/>
  <c r="H57" i="10" s="1"/>
  <c r="K61" i="10"/>
  <c r="J61" i="10"/>
  <c r="I61" i="10"/>
  <c r="C61" i="10"/>
  <c r="G61" i="10"/>
  <c r="H61" i="10" s="1"/>
  <c r="K53" i="10"/>
  <c r="J53" i="10"/>
  <c r="I53" i="10"/>
  <c r="C53" i="10"/>
  <c r="G53" i="10"/>
  <c r="H53" i="10" s="1"/>
  <c r="K65" i="10"/>
  <c r="J65" i="10"/>
  <c r="I65" i="10"/>
  <c r="C65" i="10"/>
  <c r="G65" i="10"/>
  <c r="H65" i="10" s="1"/>
  <c r="K39" i="10"/>
  <c r="J39" i="10"/>
  <c r="I39" i="10"/>
  <c r="C39" i="10"/>
  <c r="G39" i="10"/>
  <c r="H39" i="10" s="1"/>
  <c r="K62" i="10"/>
  <c r="J62" i="10"/>
  <c r="C62" i="10"/>
  <c r="G62" i="10"/>
  <c r="H62" i="10" s="1"/>
  <c r="I62" i="10"/>
  <c r="K76" i="10"/>
  <c r="J76" i="10"/>
  <c r="C76" i="10"/>
  <c r="G76" i="10"/>
  <c r="H76" i="10" s="1"/>
  <c r="I76" i="10"/>
  <c r="K58" i="10"/>
  <c r="J58" i="10"/>
  <c r="C58" i="10"/>
  <c r="G58" i="10"/>
  <c r="H58" i="10" s="1"/>
  <c r="I58" i="10"/>
  <c r="K9" i="10"/>
  <c r="J9" i="10"/>
  <c r="I9" i="10"/>
  <c r="C9" i="10"/>
  <c r="G9" i="10"/>
  <c r="H9" i="10" s="1"/>
  <c r="K52" i="10"/>
  <c r="J52" i="10"/>
  <c r="C52" i="10"/>
  <c r="G52" i="10"/>
  <c r="H52" i="10" s="1"/>
  <c r="I52" i="10"/>
  <c r="K51" i="10"/>
  <c r="J51" i="10"/>
  <c r="I51" i="10"/>
  <c r="C51" i="10"/>
  <c r="G51" i="10"/>
  <c r="H51" i="10" s="1"/>
  <c r="K67" i="10"/>
  <c r="J67" i="10"/>
  <c r="I67" i="10"/>
  <c r="C67" i="10"/>
  <c r="G67" i="10"/>
  <c r="H67" i="10" s="1"/>
  <c r="K74" i="10"/>
  <c r="J74" i="10"/>
  <c r="C74" i="10"/>
  <c r="G74" i="10"/>
  <c r="H74" i="10" s="1"/>
  <c r="I74" i="10"/>
  <c r="K22" i="10"/>
  <c r="J22" i="10"/>
  <c r="C22" i="10"/>
  <c r="G22" i="10"/>
  <c r="H22" i="10" s="1"/>
  <c r="I22" i="10"/>
  <c r="K46" i="10"/>
  <c r="J46" i="10"/>
  <c r="C46" i="10"/>
  <c r="G46" i="10"/>
  <c r="H46" i="10" s="1"/>
  <c r="I46" i="10"/>
  <c r="K42" i="10"/>
  <c r="J42" i="10"/>
  <c r="C42" i="10"/>
  <c r="G42" i="10"/>
  <c r="H42" i="10" s="1"/>
  <c r="I42" i="10"/>
  <c r="K32" i="10"/>
  <c r="J32" i="10"/>
  <c r="C32" i="10"/>
  <c r="G32" i="10"/>
  <c r="H32" i="10" s="1"/>
  <c r="I32" i="10"/>
  <c r="K50" i="10"/>
  <c r="J50" i="10"/>
  <c r="C50" i="10"/>
  <c r="G50" i="10"/>
  <c r="H50" i="10" s="1"/>
  <c r="I50" i="10"/>
  <c r="K55" i="10"/>
  <c r="J55" i="10"/>
  <c r="I55" i="10"/>
  <c r="C55" i="10"/>
  <c r="G55" i="10"/>
  <c r="H55" i="10" s="1"/>
  <c r="K36" i="10"/>
  <c r="J36" i="10"/>
  <c r="C36" i="10"/>
  <c r="G36" i="10"/>
  <c r="H36" i="10" s="1"/>
  <c r="I36" i="10"/>
  <c r="K34" i="10"/>
  <c r="J34" i="10"/>
  <c r="C34" i="10"/>
  <c r="G34" i="10"/>
  <c r="H34" i="10" s="1"/>
  <c r="I34" i="10"/>
  <c r="K38" i="10"/>
  <c r="J38" i="10"/>
  <c r="C38" i="10"/>
  <c r="G38" i="10"/>
  <c r="H38" i="10" s="1"/>
  <c r="I38" i="10"/>
  <c r="K70" i="10"/>
  <c r="J70" i="10"/>
  <c r="C70" i="10"/>
  <c r="G70" i="10"/>
  <c r="H70" i="10" s="1"/>
  <c r="I70" i="10"/>
  <c r="K37" i="10"/>
  <c r="J37" i="10"/>
  <c r="I37" i="10"/>
  <c r="C37" i="10"/>
  <c r="G37" i="10"/>
  <c r="H37" i="10" s="1"/>
  <c r="K25" i="10"/>
  <c r="J25" i="10"/>
  <c r="I25" i="10"/>
  <c r="C25" i="10"/>
  <c r="G25" i="10"/>
  <c r="H25" i="10" s="1"/>
  <c r="K10" i="10"/>
  <c r="J10" i="10"/>
  <c r="C10" i="10"/>
  <c r="G10" i="10"/>
  <c r="H10" i="10" s="1"/>
  <c r="I10" i="10"/>
  <c r="K84" i="10"/>
  <c r="J84" i="10"/>
  <c r="C84" i="10"/>
  <c r="G84" i="10"/>
  <c r="H84" i="10" s="1"/>
  <c r="I84" i="10"/>
  <c r="K48" i="10"/>
  <c r="J48" i="10"/>
  <c r="C48" i="10"/>
  <c r="G48" i="10"/>
  <c r="H48" i="10" s="1"/>
  <c r="I48" i="10"/>
  <c r="K28" i="10"/>
  <c r="J28" i="10"/>
  <c r="C28" i="10"/>
  <c r="G28" i="10"/>
  <c r="H28" i="10" s="1"/>
  <c r="I28" i="10"/>
  <c r="K80" i="10"/>
  <c r="J80" i="10"/>
  <c r="C80" i="10"/>
  <c r="G80" i="10"/>
  <c r="H80" i="10" s="1"/>
  <c r="I80" i="10"/>
  <c r="K29" i="10"/>
  <c r="J29" i="10"/>
  <c r="I29" i="10"/>
  <c r="C29" i="10"/>
  <c r="G29" i="10"/>
  <c r="H29" i="10" s="1"/>
  <c r="K17" i="10"/>
  <c r="J17" i="10"/>
  <c r="I17" i="10"/>
  <c r="C17" i="10"/>
  <c r="G17" i="10"/>
  <c r="H17" i="10" s="1"/>
  <c r="K33" i="10"/>
  <c r="J33" i="10"/>
  <c r="I33" i="10"/>
  <c r="C33" i="10"/>
  <c r="G33" i="10"/>
  <c r="H33" i="10" s="1"/>
  <c r="K7" i="10"/>
  <c r="J7" i="10"/>
  <c r="C7" i="10"/>
  <c r="G7" i="10"/>
  <c r="H7" i="10" s="1"/>
  <c r="K19" i="10"/>
  <c r="J19" i="10"/>
  <c r="I19" i="10"/>
  <c r="C19" i="10"/>
  <c r="G19" i="10"/>
  <c r="H19" i="10" s="1"/>
  <c r="K45" i="10"/>
  <c r="J45" i="10"/>
  <c r="I45" i="10"/>
  <c r="C45" i="10"/>
  <c r="G45" i="10"/>
  <c r="H45" i="10" s="1"/>
  <c r="K35" i="10"/>
  <c r="J35" i="10"/>
  <c r="I35" i="10"/>
  <c r="C35" i="10"/>
  <c r="G35" i="10"/>
  <c r="H35" i="10" s="1"/>
  <c r="K75" i="10"/>
  <c r="J75" i="10"/>
  <c r="I75" i="10"/>
  <c r="C75" i="10"/>
  <c r="G75" i="10"/>
  <c r="H75" i="10" s="1"/>
  <c r="K18" i="10"/>
  <c r="J18" i="10"/>
  <c r="C18" i="10"/>
  <c r="G18" i="10"/>
  <c r="H18" i="10" s="1"/>
  <c r="I18" i="10"/>
  <c r="K86" i="10"/>
  <c r="J86" i="10"/>
  <c r="C86" i="10"/>
  <c r="G86" i="10"/>
  <c r="H86" i="10" s="1"/>
  <c r="I86" i="10"/>
  <c r="K31" i="10"/>
  <c r="J31" i="10"/>
  <c r="I31" i="10"/>
  <c r="C31" i="10"/>
  <c r="G31" i="10"/>
  <c r="H31" i="10" s="1"/>
  <c r="K43" i="10"/>
  <c r="J43" i="10"/>
  <c r="I43" i="10"/>
  <c r="C43" i="10"/>
  <c r="G43" i="10"/>
  <c r="H43" i="10" s="1"/>
  <c r="K72" i="10"/>
  <c r="J72" i="10"/>
  <c r="C72" i="10"/>
  <c r="G72" i="10"/>
  <c r="H72" i="10" s="1"/>
  <c r="I72" i="10"/>
  <c r="K40" i="10"/>
  <c r="J40" i="10"/>
  <c r="C40" i="10"/>
  <c r="G40" i="10"/>
  <c r="H40" i="10" s="1"/>
  <c r="I40" i="10"/>
  <c r="K23" i="10"/>
  <c r="J23" i="10"/>
  <c r="I23" i="10"/>
  <c r="C23" i="10"/>
  <c r="G23" i="10"/>
  <c r="H23" i="10" s="1"/>
  <c r="K78" i="10"/>
  <c r="J78" i="10"/>
  <c r="C78" i="10"/>
  <c r="G78" i="10"/>
  <c r="H78" i="10" s="1"/>
  <c r="I78" i="10"/>
  <c r="K49" i="10"/>
  <c r="J49" i="10"/>
  <c r="I49" i="10"/>
  <c r="C49" i="10"/>
  <c r="G49" i="10"/>
  <c r="H49" i="10" s="1"/>
  <c r="K44" i="10"/>
  <c r="J44" i="10"/>
  <c r="C44" i="10"/>
  <c r="G44" i="10"/>
  <c r="H44" i="10" s="1"/>
  <c r="I44" i="10"/>
  <c r="K41" i="10"/>
  <c r="J41" i="10"/>
  <c r="I41" i="10"/>
  <c r="C41" i="10"/>
  <c r="G41" i="10"/>
  <c r="H41" i="10" s="1"/>
  <c r="K21" i="10"/>
  <c r="J21" i="10"/>
  <c r="I21" i="10"/>
  <c r="C21" i="10"/>
  <c r="G21" i="10"/>
  <c r="H21" i="10" s="1"/>
  <c r="K27" i="10"/>
  <c r="J27" i="10"/>
  <c r="I27" i="10"/>
  <c r="C27" i="10"/>
  <c r="G27" i="10"/>
  <c r="H27" i="10" s="1"/>
  <c r="K15" i="10"/>
  <c r="J15" i="10"/>
  <c r="I15" i="10"/>
  <c r="C15" i="10"/>
  <c r="G15" i="10"/>
  <c r="H15" i="10" s="1"/>
  <c r="K64" i="10"/>
  <c r="J64" i="10"/>
  <c r="C64" i="10"/>
  <c r="G64" i="10"/>
  <c r="H64" i="10" s="1"/>
  <c r="I64" i="10"/>
  <c r="K73" i="10"/>
  <c r="J73" i="10"/>
  <c r="I73" i="10"/>
  <c r="C73" i="10"/>
  <c r="G73" i="10"/>
  <c r="H73" i="10" s="1"/>
  <c r="K85" i="10"/>
  <c r="J85" i="10"/>
  <c r="I85" i="10"/>
  <c r="C85" i="10"/>
  <c r="G85" i="10"/>
  <c r="H85" i="10" s="1"/>
  <c r="K24" i="10"/>
  <c r="J24" i="10"/>
  <c r="C24" i="10"/>
  <c r="G24" i="10"/>
  <c r="H24" i="10" s="1"/>
  <c r="I24" i="10"/>
  <c r="K26" i="10"/>
  <c r="J26" i="10"/>
  <c r="C26" i="10"/>
  <c r="G26" i="10"/>
  <c r="H26" i="10" s="1"/>
  <c r="I26" i="10"/>
  <c r="K83" i="10"/>
  <c r="J83" i="10"/>
  <c r="I83" i="10"/>
  <c r="C83" i="10"/>
  <c r="G83" i="10"/>
  <c r="H83" i="10" s="1"/>
  <c r="K66" i="10"/>
  <c r="J66" i="10"/>
  <c r="C66" i="10"/>
  <c r="G66" i="10"/>
  <c r="H66" i="10" s="1"/>
  <c r="I66" i="10"/>
  <c r="K81" i="10"/>
  <c r="J81" i="10"/>
  <c r="I81" i="10"/>
  <c r="C81" i="10"/>
  <c r="G81" i="10"/>
  <c r="H81" i="10" s="1"/>
  <c r="K88" i="10"/>
  <c r="J88" i="10"/>
  <c r="C88" i="10"/>
  <c r="G88" i="10"/>
  <c r="H88" i="10" s="1"/>
  <c r="I88" i="10"/>
  <c r="K59" i="10"/>
  <c r="J59" i="10"/>
  <c r="I59" i="10"/>
  <c r="C59" i="10"/>
  <c r="G59" i="10"/>
  <c r="H59" i="10" s="1"/>
  <c r="K47" i="10"/>
  <c r="J47" i="10"/>
  <c r="I47" i="10"/>
  <c r="C47" i="10"/>
  <c r="G47" i="10"/>
  <c r="H47" i="10" s="1"/>
  <c r="K30" i="10"/>
  <c r="J30" i="10"/>
  <c r="C30" i="10"/>
  <c r="G30" i="10"/>
  <c r="H30" i="10" s="1"/>
  <c r="I30" i="10"/>
  <c r="K12" i="10"/>
  <c r="J12" i="10"/>
  <c r="C12" i="10"/>
  <c r="G12" i="10"/>
  <c r="H12" i="10" s="1"/>
  <c r="I12" i="10"/>
  <c r="K87" i="10"/>
  <c r="J87" i="10"/>
  <c r="I87" i="10"/>
  <c r="C87" i="10"/>
  <c r="G87" i="10"/>
  <c r="H87" i="10" s="1"/>
  <c r="K77" i="10"/>
  <c r="J77" i="10"/>
  <c r="I77" i="10"/>
  <c r="C77" i="10"/>
  <c r="G77" i="10"/>
  <c r="H77" i="10" s="1"/>
  <c r="K63" i="10"/>
  <c r="J63" i="10"/>
  <c r="I63" i="10"/>
  <c r="C63" i="10"/>
  <c r="G63" i="10"/>
  <c r="H63" i="10" s="1"/>
  <c r="K60" i="10"/>
  <c r="J60" i="10"/>
  <c r="C60" i="10"/>
  <c r="G60" i="10"/>
  <c r="H60" i="10" s="1"/>
  <c r="I60" i="10"/>
  <c r="K79" i="10"/>
  <c r="J79" i="10"/>
  <c r="I79" i="10"/>
  <c r="C79" i="10"/>
  <c r="G79" i="10"/>
  <c r="H79" i="10" s="1"/>
  <c r="K11" i="10"/>
  <c r="J11" i="10"/>
  <c r="I11" i="10"/>
  <c r="C11" i="10"/>
  <c r="G11" i="10"/>
  <c r="H11" i="10" s="1"/>
  <c r="K14" i="10"/>
  <c r="J14" i="10"/>
  <c r="C14" i="10"/>
  <c r="G14" i="10"/>
  <c r="H14" i="10" s="1"/>
  <c r="I14" i="10"/>
  <c r="K13" i="10"/>
  <c r="J13" i="10"/>
  <c r="I13" i="10"/>
  <c r="C13" i="10"/>
  <c r="G13" i="10"/>
  <c r="H13" i="10" s="1"/>
  <c r="K20" i="10"/>
  <c r="J20" i="10"/>
  <c r="C20" i="10"/>
  <c r="G20" i="10"/>
  <c r="H20" i="10" s="1"/>
  <c r="I20" i="10"/>
  <c r="K16" i="10"/>
  <c r="J16" i="10"/>
  <c r="C16" i="10"/>
  <c r="G16" i="10"/>
  <c r="H16" i="10" s="1"/>
  <c r="I16" i="10"/>
  <c r="K69" i="10"/>
  <c r="J69" i="10"/>
  <c r="I69"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I7" i="10"/>
  <c r="D7" i="10"/>
  <c r="E7" i="10"/>
  <c r="F7" i="10"/>
</calcChain>
</file>

<file path=xl/sharedStrings.xml><?xml version="1.0" encoding="utf-8"?>
<sst xmlns="http://schemas.openxmlformats.org/spreadsheetml/2006/main" count="1478" uniqueCount="708">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</sst>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198755</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J1" zoomScale="80" zoomScaleNormal="80" workbookViewId="0">
      <pane ySplit="10" topLeftCell="A11" activePane="bottomLeft" state="frozen"/>
      <selection pane="bottomLeft" activeCell="K18" sqref="K18"/>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39" t="s">
        <v>420</v>
      </c>
      <c r="K2" s="340"/>
      <c r="L2" s="340"/>
      <c r="M2" s="340"/>
      <c r="N2" s="340"/>
      <c r="O2" s="340"/>
      <c r="P2" s="34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37">
        <v>45689</v>
      </c>
      <c r="K3" s="338"/>
      <c r="L3" s="338"/>
      <c r="M3" s="338"/>
      <c r="N3" s="338"/>
      <c r="O3" s="338"/>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42" t="s">
        <v>0</v>
      </c>
      <c r="K4" s="343"/>
      <c r="L4" s="348"/>
      <c r="M4" s="349"/>
      <c r="N4" s="349"/>
      <c r="O4" s="349"/>
      <c r="P4" s="35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42"/>
      <c r="K5" s="343"/>
      <c r="L5" s="348"/>
      <c r="M5" s="349"/>
      <c r="N5" s="349"/>
      <c r="O5" s="349"/>
      <c r="P5" s="35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44" t="s">
        <v>1</v>
      </c>
      <c r="K6" s="345"/>
      <c r="L6" s="351">
        <f>SUM(L10:L509)</f>
        <v>0</v>
      </c>
      <c r="M6" s="352"/>
      <c r="N6" s="355" t="s">
        <v>2</v>
      </c>
      <c r="O6" s="357">
        <f>SUM(O10:O509)</f>
        <v>0</v>
      </c>
      <c r="P6" s="35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46"/>
      <c r="K7" s="347"/>
      <c r="L7" s="353"/>
      <c r="M7" s="354"/>
      <c r="N7" s="356"/>
      <c r="O7" s="359"/>
      <c r="P7" s="36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29" t="s">
        <v>223</v>
      </c>
      <c r="F9" s="329"/>
      <c r="G9" s="329"/>
      <c r="H9" s="329"/>
      <c r="I9" s="217"/>
      <c r="J9" s="218"/>
      <c r="K9" s="218"/>
      <c r="L9" s="334" t="s">
        <v>224</v>
      </c>
      <c r="M9" s="335"/>
      <c r="N9" s="335"/>
      <c r="O9" s="335"/>
      <c r="P9" s="335"/>
      <c r="Q9" s="336"/>
      <c r="R9" s="225" t="s">
        <v>407</v>
      </c>
      <c r="S9" s="331" t="s">
        <v>225</v>
      </c>
      <c r="T9" s="332"/>
      <c r="U9" s="332"/>
      <c r="V9" s="333"/>
      <c r="W9" s="229" t="s">
        <v>226</v>
      </c>
      <c r="X9" s="110"/>
      <c r="Y9" s="330" t="s">
        <v>222</v>
      </c>
      <c r="Z9" s="330"/>
      <c r="AA9" s="330"/>
      <c r="AB9" s="330"/>
      <c r="AC9" s="330"/>
      <c r="AD9" s="330"/>
      <c r="AE9" s="330"/>
      <c r="AF9" s="330"/>
      <c r="AG9" s="72"/>
      <c r="AH9" s="72"/>
      <c r="AI9" s="72"/>
      <c r="AJ9" s="72"/>
      <c r="AK9" s="72"/>
      <c r="AL9" s="72"/>
      <c r="AM9" s="72"/>
      <c r="AN9" s="72"/>
      <c r="AO9" s="72"/>
    </row>
    <row r="10" spans="1:105" ht="66" customHeight="1" x14ac:dyDescent="0.3">
      <c r="A10" s="135" t="s">
        <v>351</v>
      </c>
      <c r="B10" s="128" t="s">
        <v>355</v>
      </c>
      <c r="C10" s="128" t="s">
        <v>356</v>
      </c>
      <c r="D10" s="128" t="s">
        <v>357</v>
      </c>
      <c r="E10" s="219" t="s">
        <v>5</v>
      </c>
      <c r="F10" s="219" t="s">
        <v>6</v>
      </c>
      <c r="G10" s="219" t="s">
        <v>7</v>
      </c>
      <c r="H10" s="220" t="s">
        <v>137</v>
      </c>
      <c r="I10" s="239" t="s">
        <v>9</v>
      </c>
      <c r="J10" s="240" t="s">
        <v>10</v>
      </c>
      <c r="K10" s="240" t="s">
        <v>699</v>
      </c>
      <c r="L10" s="241" t="s">
        <v>1</v>
      </c>
      <c r="M10" s="242" t="s">
        <v>11</v>
      </c>
      <c r="N10" s="222" t="s">
        <v>12</v>
      </c>
      <c r="O10" s="221" t="s">
        <v>13</v>
      </c>
      <c r="P10" s="223" t="s">
        <v>419</v>
      </c>
      <c r="Q10" s="224" t="s">
        <v>418</v>
      </c>
      <c r="R10" s="226" t="s">
        <v>408</v>
      </c>
      <c r="S10" s="230" t="s">
        <v>468</v>
      </c>
      <c r="T10" s="231" t="s">
        <v>202</v>
      </c>
      <c r="U10" s="232" t="s">
        <v>204</v>
      </c>
      <c r="V10" s="231" t="s">
        <v>203</v>
      </c>
      <c r="W10" s="233" t="s">
        <v>18</v>
      </c>
      <c r="X10" s="111"/>
      <c r="Y10" s="113" t="s">
        <v>227</v>
      </c>
      <c r="Z10" s="90" t="s">
        <v>247</v>
      </c>
      <c r="AA10" s="90" t="s">
        <v>217</v>
      </c>
      <c r="AB10" s="96" t="s">
        <v>221</v>
      </c>
      <c r="AC10" s="88" t="s">
        <v>219</v>
      </c>
      <c r="AD10" s="90" t="s">
        <v>220</v>
      </c>
      <c r="AE10" s="90" t="s">
        <v>203</v>
      </c>
      <c r="AF10" s="90" t="s">
        <v>218</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J2:P2"/>
    <mergeCell ref="J4:K5"/>
    <mergeCell ref="J6:K7"/>
    <mergeCell ref="L4:P5"/>
    <mergeCell ref="L6:M7"/>
    <mergeCell ref="N6:N7"/>
    <mergeCell ref="O6:P7"/>
    <mergeCell ref="E9:H9"/>
    <mergeCell ref="Y9:AF9"/>
    <mergeCell ref="S9:V9"/>
    <mergeCell ref="L9:Q9"/>
    <mergeCell ref="J3:O3"/>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12" stopIfTrue="1">
      <formula>AF11="P"</formula>
    </cfRule>
    <cfRule type="expression" dxfId="5" priority="20" stopIfTrue="1">
      <formula>AC11="P"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 type="list" allowBlank="1" showInputMessage="1" showErrorMessage="1" xr:uid="{6571A963-0D80-47DA-A5FB-40E61D9A9FE8}">
          <x14:formula1>
            <xm:f>Lists!$S$4:$S$229</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45689</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229</v>
      </c>
      <c r="E5" s="87" t="s">
        <v>230</v>
      </c>
      <c r="F5" s="104" t="s">
        <v>231</v>
      </c>
      <c r="G5" s="105" t="s">
        <v>232</v>
      </c>
      <c r="H5" s="104" t="s">
        <v>234</v>
      </c>
      <c r="I5" s="87" t="s">
        <v>233</v>
      </c>
    </row>
    <row r="6" spans="1:9" ht="15.6" x14ac:dyDescent="0.3">
      <c r="A6" s="138" t="s">
        <v>228</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193</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45689</v>
      </c>
      <c r="H3" s="364"/>
      <c r="I3" s="32"/>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87" t="s">
        <v>230</v>
      </c>
      <c r="F5" s="104" t="s">
        <v>231</v>
      </c>
      <c r="G5" s="105" t="s">
        <v>232</v>
      </c>
      <c r="H5" s="104" t="s">
        <v>234</v>
      </c>
      <c r="I5" s="87" t="s">
        <v>233</v>
      </c>
    </row>
    <row r="6" spans="1:9" ht="15.6" x14ac:dyDescent="0.3">
      <c r="A6" s="115" t="s">
        <v>228</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367</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45689</v>
      </c>
      <c r="H3" s="364"/>
      <c r="I3" s="369"/>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104" t="s">
        <v>231</v>
      </c>
      <c r="F5" s="87" t="s">
        <v>472</v>
      </c>
      <c r="G5" s="105" t="s">
        <v>232</v>
      </c>
      <c r="H5" s="104" t="s">
        <v>234</v>
      </c>
      <c r="I5" s="87" t="s">
        <v>233</v>
      </c>
    </row>
    <row r="6" spans="1:9" ht="15.6" x14ac:dyDescent="0.3">
      <c r="A6" s="115" t="s">
        <v>228</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275</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241</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242</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276</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243</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244</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192</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245</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461</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281</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465</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E1" workbookViewId="0">
      <pane ySplit="6" topLeftCell="A7" activePane="bottomLeft" state="frozen"/>
      <selection pane="bottomLeft" activeCell="P14" sqref="P14"/>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45689</v>
      </c>
      <c r="H3" s="364"/>
      <c r="I3" s="32"/>
    </row>
    <row r="4" spans="1:11" ht="5.25" customHeight="1" x14ac:dyDescent="0.3">
      <c r="A4" s="144"/>
      <c r="B4" s="145"/>
      <c r="C4" s="170"/>
      <c r="D4" s="145"/>
      <c r="E4" s="145"/>
      <c r="F4" s="145"/>
      <c r="G4" s="145"/>
      <c r="H4" s="145"/>
      <c r="I4" s="146"/>
    </row>
    <row r="5" spans="1:11" ht="31.2" x14ac:dyDescent="0.3">
      <c r="A5" s="128" t="s">
        <v>354</v>
      </c>
      <c r="B5" s="131" t="s">
        <v>353</v>
      </c>
      <c r="C5" s="171" t="s">
        <v>454</v>
      </c>
      <c r="D5" s="100" t="s">
        <v>352</v>
      </c>
      <c r="E5" s="124" t="s">
        <v>6</v>
      </c>
      <c r="F5" s="124" t="s">
        <v>7</v>
      </c>
      <c r="G5" s="124" t="s">
        <v>10</v>
      </c>
      <c r="H5" s="125" t="s">
        <v>427</v>
      </c>
      <c r="I5" s="103" t="s">
        <v>200</v>
      </c>
      <c r="J5" s="105" t="s">
        <v>204</v>
      </c>
      <c r="K5" s="104" t="s">
        <v>18</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IF(G7=0,"",VLOOKUP($B7,Activity!$A:$V,16,FALSE))</f>
        <v>#N/A</v>
      </c>
      <c r="I7" s="134" t="str">
        <f>IF(B7=0,"",VLOOKUP($B7,Activity!$A:$V,19,FALSE))</f>
        <v/>
      </c>
      <c r="J7" s="133" t="str">
        <f>IF(B7=0,"",IF(VLOOKUP($B7,Activity!$A:$V,22,FALSE)=0,"",VLOOKUP($B7,Activity!$A:$V,22,FALSE)))</f>
        <v/>
      </c>
      <c r="K7" s="133" t="str">
        <f>IF(B7=0,"",IF(VLOOKUP($B7,Activity!$A:$W,24,FALSE)=0,"",VLOOKUP($B7,Activity!$A:$W,24,FALSE)))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IF(G8=0,"",VLOOKUP($B8,Activity!$A:$V,16,FALSE))</f>
        <v>#N/A</v>
      </c>
      <c r="I8" s="134" t="str">
        <f>IF(B8=0,"",VLOOKUP($B8,Activity!$A:$V,19,FALSE))</f>
        <v/>
      </c>
      <c r="J8" s="133" t="str">
        <f>IF(B8=0,"",IF(VLOOKUP($B8,Activity!$A:$V,22,FALSE)=0,"",VLOOKUP($B8,Activity!$A:$V,22,FALSE)))</f>
        <v/>
      </c>
      <c r="K8" s="133" t="str">
        <f>IF(B8=0,"",IF(VLOOKUP($B8,Activity!$A:$W,24,FALSE)=0,"",VLOOKUP($B8,Activity!$A:$W,24,FALSE)))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IF(G9=0,"",VLOOKUP($B9,Activity!$A:$V,16,FALSE))</f>
        <v>#N/A</v>
      </c>
      <c r="I9" s="134" t="str">
        <f>IF(B9=0,"",VLOOKUP($B9,Activity!$A:$V,19,FALSE))</f>
        <v/>
      </c>
      <c r="J9" s="133" t="str">
        <f>IF(B9=0,"",IF(VLOOKUP($B9,Activity!$A:$V,22,FALSE)=0,"",VLOOKUP($B9,Activity!$A:$V,22,FALSE)))</f>
        <v/>
      </c>
      <c r="K9" s="133" t="str">
        <f>IF(B9=0,"",IF(VLOOKUP($B9,Activity!$A:$W,24,FALSE)=0,"",VLOOKUP($B9,Activity!$A:$W,24,FALSE)))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IF(G10=0,"",VLOOKUP($B10,Activity!$A:$V,16,FALSE))</f>
        <v>#N/A</v>
      </c>
      <c r="I10" s="134" t="str">
        <f>IF(B10=0,"",VLOOKUP($B10,Activity!$A:$V,19,FALSE))</f>
        <v/>
      </c>
      <c r="J10" s="133" t="str">
        <f>IF(B10=0,"",IF(VLOOKUP($B10,Activity!$A:$V,22,FALSE)=0,"",VLOOKUP($B10,Activity!$A:$V,22,FALSE)))</f>
        <v/>
      </c>
      <c r="K10" s="133" t="str">
        <f>IF(B10=0,"",IF(VLOOKUP($B10,Activity!$A:$W,24,FALSE)=0,"",VLOOKUP($B10,Activity!$A:$W,24,FALSE)))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IF(G11=0,"",VLOOKUP($B11,Activity!$A:$V,16,FALSE))</f>
        <v>#N/A</v>
      </c>
      <c r="I11" s="134" t="str">
        <f>IF(B11=0,"",VLOOKUP($B11,Activity!$A:$V,19,FALSE))</f>
        <v/>
      </c>
      <c r="J11" s="133" t="str">
        <f>IF(B11=0,"",IF(VLOOKUP($B11,Activity!$A:$V,22,FALSE)=0,"",VLOOKUP($B11,Activity!$A:$V,22,FALSE)))</f>
        <v/>
      </c>
      <c r="K11" s="133" t="str">
        <f>IF(B11=0,"",IF(VLOOKUP($B11,Activity!$A:$W,24,FALSE)=0,"",VLOOKUP($B11,Activity!$A:$W,24,FALSE)))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IF(G12=0,"",VLOOKUP($B12,Activity!$A:$V,16,FALSE))</f>
        <v>#N/A</v>
      </c>
      <c r="I12" s="134" t="str">
        <f>IF(B12=0,"",VLOOKUP($B12,Activity!$A:$V,19,FALSE))</f>
        <v/>
      </c>
      <c r="J12" s="133" t="str">
        <f>IF(B12=0,"",IF(VLOOKUP($B12,Activity!$A:$V,22,FALSE)=0,"",VLOOKUP($B12,Activity!$A:$V,22,FALSE)))</f>
        <v/>
      </c>
      <c r="K12" s="133" t="str">
        <f>IF(B12=0,"",IF(VLOOKUP($B12,Activity!$A:$W,24,FALSE)=0,"",VLOOKUP($B12,Activity!$A:$W,24,FALSE)))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IF(G13=0,"",VLOOKUP($B13,Activity!$A:$V,16,FALSE))</f>
        <v>#N/A</v>
      </c>
      <c r="I13" s="134" t="str">
        <f>IF(B13=0,"",VLOOKUP($B13,Activity!$A:$V,19,FALSE))</f>
        <v/>
      </c>
      <c r="J13" s="133" t="str">
        <f>IF(B13=0,"",IF(VLOOKUP($B13,Activity!$A:$V,22,FALSE)=0,"",VLOOKUP($B13,Activity!$A:$V,22,FALSE)))</f>
        <v/>
      </c>
      <c r="K13" s="133" t="str">
        <f>IF(B13=0,"",IF(VLOOKUP($B13,Activity!$A:$W,24,FALSE)=0,"",VLOOKUP($B13,Activity!$A:$W,24,FALSE)))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IF(G14=0,"",VLOOKUP($B14,Activity!$A:$V,16,FALSE))</f>
        <v>#N/A</v>
      </c>
      <c r="I14" s="134" t="str">
        <f>IF(B14=0,"",VLOOKUP($B14,Activity!$A:$V,19,FALSE))</f>
        <v/>
      </c>
      <c r="J14" s="133" t="str">
        <f>IF(B14=0,"",IF(VLOOKUP($B14,Activity!$A:$V,22,FALSE)=0,"",VLOOKUP($B14,Activity!$A:$V,22,FALSE)))</f>
        <v/>
      </c>
      <c r="K14" s="133" t="str">
        <f>IF(B14=0,"",IF(VLOOKUP($B14,Activity!$A:$W,24,FALSE)=0,"",VLOOKUP($B14,Activity!$A:$W,24,FALSE)))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IF(G15=0,"",VLOOKUP($B15,Activity!$A:$V,16,FALSE))</f>
        <v>#N/A</v>
      </c>
      <c r="I15" s="134" t="str">
        <f>IF(B15=0,"",VLOOKUP($B15,Activity!$A:$V,19,FALSE))</f>
        <v/>
      </c>
      <c r="J15" s="133" t="str">
        <f>IF(B15=0,"",IF(VLOOKUP($B15,Activity!$A:$V,22,FALSE)=0,"",VLOOKUP($B15,Activity!$A:$V,22,FALSE)))</f>
        <v/>
      </c>
      <c r="K15" s="133" t="str">
        <f>IF(B15=0,"",IF(VLOOKUP($B15,Activity!$A:$W,24,FALSE)=0,"",VLOOKUP($B15,Activity!$A:$W,24,FALSE)))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IF(G16=0,"",VLOOKUP($B16,Activity!$A:$V,16,FALSE))</f>
        <v>#N/A</v>
      </c>
      <c r="I16" s="134" t="str">
        <f>IF(B16=0,"",VLOOKUP($B16,Activity!$A:$V,19,FALSE))</f>
        <v/>
      </c>
      <c r="J16" s="133" t="str">
        <f>IF(B16=0,"",IF(VLOOKUP($B16,Activity!$A:$V,22,FALSE)=0,"",VLOOKUP($B16,Activity!$A:$V,22,FALSE)))</f>
        <v/>
      </c>
      <c r="K16" s="133" t="str">
        <f>IF(B16=0,"",IF(VLOOKUP($B16,Activity!$A:$W,24,FALSE)=0,"",VLOOKUP($B16,Activity!$A:$W,24,FALSE)))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IF(G17=0,"",VLOOKUP($B17,Activity!$A:$V,16,FALSE))</f>
        <v>#N/A</v>
      </c>
      <c r="I17" s="134" t="str">
        <f>IF(B17=0,"",VLOOKUP($B17,Activity!$A:$V,19,FALSE))</f>
        <v/>
      </c>
      <c r="J17" s="133" t="str">
        <f>IF(B17=0,"",IF(VLOOKUP($B17,Activity!$A:$V,22,FALSE)=0,"",VLOOKUP($B17,Activity!$A:$V,22,FALSE)))</f>
        <v/>
      </c>
      <c r="K17" s="133" t="str">
        <f>IF(B17=0,"",IF(VLOOKUP($B17,Activity!$A:$W,24,FALSE)=0,"",VLOOKUP($B17,Activity!$A:$W,24,FALSE)))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IF(G18=0,"",VLOOKUP($B18,Activity!$A:$V,16,FALSE))</f>
        <v>#N/A</v>
      </c>
      <c r="I18" s="134" t="str">
        <f>IF(B18=0,"",VLOOKUP($B18,Activity!$A:$V,19,FALSE))</f>
        <v/>
      </c>
      <c r="J18" s="133" t="str">
        <f>IF(B18=0,"",IF(VLOOKUP($B18,Activity!$A:$V,22,FALSE)=0,"",VLOOKUP($B18,Activity!$A:$V,22,FALSE)))</f>
        <v/>
      </c>
      <c r="K18" s="133" t="str">
        <f>IF(B18=0,"",IF(VLOOKUP($B18,Activity!$A:$W,24,FALSE)=0,"",VLOOKUP($B18,Activity!$A:$W,24,FALSE)))</f>
        <v/>
      </c>
    </row>
    <row r="19" spans="1:11" x14ac:dyDescent="0.3">
      <c r="A19" s="133">
        <f t="shared" si="0"/>
        <v>13</v>
      </c>
      <c r="B19" s="133">
        <f>_xlfn.MAXIFS(Activity!A:A,Activity!D:D,A19,Activity!S:S,"Yes")</f>
        <v>0</v>
      </c>
      <c r="C19" s="134" t="str">
        <f>IF(B19=0,"",VLOOKUP($B19,Activity!$A:$U,20,FALSE))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IF(G19=0,"",VLOOKUP($B19,Activity!$A:$V,16,FALSE))</f>
        <v>#N/A</v>
      </c>
      <c r="I19" s="134" t="str">
        <f>IF(B19=0,"",VLOOKUP($B19,Activity!$A:$V,19,FALSE))</f>
        <v/>
      </c>
      <c r="J19" s="133" t="str">
        <f>IF(B19=0,"",IF(VLOOKUP($B19,Activity!$A:$V,22,FALSE)=0,"",VLOOKUP($B19,Activity!$A:$V,22,FALSE)))</f>
        <v/>
      </c>
      <c r="K19" s="133" t="str">
        <f>IF(B19=0,"",IF(VLOOKUP($B19,Activity!$A:$W,24,FALSE)=0,"",VLOOKUP($B19,Activity!$A:$W,24,FALSE)))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IF(G20=0,"",VLOOKUP($B20,Activity!$A:$V,16,FALSE))</f>
        <v>#N/A</v>
      </c>
      <c r="I20" s="134" t="str">
        <f>IF(B20=0,"",VLOOKUP($B20,Activity!$A:$V,19,FALSE))</f>
        <v/>
      </c>
      <c r="J20" s="133" t="str">
        <f>IF(B20=0,"",IF(VLOOKUP($B20,Activity!$A:$V,22,FALSE)=0,"",VLOOKUP($B20,Activity!$A:$V,22,FALSE)))</f>
        <v/>
      </c>
      <c r="K20" s="133" t="str">
        <f>IF(B20=0,"",IF(VLOOKUP($B20,Activity!$A:$W,24,FALSE)=0,"",VLOOKUP($B20,Activity!$A:$W,24,FALSE)))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IF(G21=0,"",VLOOKUP($B21,Activity!$A:$V,16,FALSE))</f>
        <v>#N/A</v>
      </c>
      <c r="I21" s="134" t="str">
        <f>IF(B21=0,"",VLOOKUP($B21,Activity!$A:$V,19,FALSE))</f>
        <v/>
      </c>
      <c r="J21" s="133" t="str">
        <f>IF(B21=0,"",IF(VLOOKUP($B21,Activity!$A:$V,22,FALSE)=0,"",VLOOKUP($B21,Activity!$A:$V,22,FALSE)))</f>
        <v/>
      </c>
      <c r="K21" s="133" t="str">
        <f>IF(B21=0,"",IF(VLOOKUP($B21,Activity!$A:$W,24,FALSE)=0,"",VLOOKUP($B21,Activity!$A:$W,24,FALSE)))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IF(G22=0,"",VLOOKUP($B22,Activity!$A:$V,16,FALSE))</f>
        <v>#N/A</v>
      </c>
      <c r="I22" s="134" t="str">
        <f>IF(B22=0,"",VLOOKUP($B22,Activity!$A:$V,19,FALSE))</f>
        <v/>
      </c>
      <c r="J22" s="133" t="str">
        <f>IF(B22=0,"",IF(VLOOKUP($B22,Activity!$A:$V,22,FALSE)=0,"",VLOOKUP($B22,Activity!$A:$V,22,FALSE)))</f>
        <v/>
      </c>
      <c r="K22" s="133" t="str">
        <f>IF(B22=0,"",IF(VLOOKUP($B22,Activity!$A:$W,24,FALSE)=0,"",VLOOKUP($B22,Activity!$A:$W,24,FALSE)))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IF(G23=0,"",VLOOKUP($B23,Activity!$A:$V,16,FALSE))</f>
        <v>#N/A</v>
      </c>
      <c r="I23" s="134" t="str">
        <f>IF(B23=0,"",VLOOKUP($B23,Activity!$A:$V,19,FALSE))</f>
        <v/>
      </c>
      <c r="J23" s="133" t="str">
        <f>IF(B23=0,"",IF(VLOOKUP($B23,Activity!$A:$V,22,FALSE)=0,"",VLOOKUP($B23,Activity!$A:$V,22,FALSE)))</f>
        <v/>
      </c>
      <c r="K23" s="133" t="str">
        <f>IF(B23=0,"",IF(VLOOKUP($B23,Activity!$A:$W,24,FALSE)=0,"",VLOOKUP($B23,Activity!$A:$W,24,FALSE)))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IF(G24=0,"",VLOOKUP($B24,Activity!$A:$V,16,FALSE))</f>
        <v>#N/A</v>
      </c>
      <c r="I24" s="134" t="str">
        <f>IF(B24=0,"",VLOOKUP($B24,Activity!$A:$V,19,FALSE))</f>
        <v/>
      </c>
      <c r="J24" s="133" t="str">
        <f>IF(B24=0,"",IF(VLOOKUP($B24,Activity!$A:$V,22,FALSE)=0,"",VLOOKUP($B24,Activity!$A:$V,22,FALSE)))</f>
        <v/>
      </c>
      <c r="K24" s="133" t="str">
        <f>IF(B24=0,"",IF(VLOOKUP($B24,Activity!$A:$W,24,FALSE)=0,"",VLOOKUP($B24,Activity!$A:$W,24,FALSE)))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IF(G25=0,"",VLOOKUP($B25,Activity!$A:$V,16,FALSE))</f>
        <v>#N/A</v>
      </c>
      <c r="I25" s="134" t="str">
        <f>IF(B25=0,"",VLOOKUP($B25,Activity!$A:$V,19,FALSE))</f>
        <v/>
      </c>
      <c r="J25" s="133" t="str">
        <f>IF(B25=0,"",IF(VLOOKUP($B25,Activity!$A:$V,22,FALSE)=0,"",VLOOKUP($B25,Activity!$A:$V,22,FALSE)))</f>
        <v/>
      </c>
      <c r="K25" s="133" t="str">
        <f>IF(B25=0,"",IF(VLOOKUP($B25,Activity!$A:$W,24,FALSE)=0,"",VLOOKUP($B25,Activity!$A:$W,24,FALSE)))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IF(G26=0,"",VLOOKUP($B26,Activity!$A:$V,16,FALSE))</f>
        <v>#N/A</v>
      </c>
      <c r="I26" s="134" t="str">
        <f>IF(B26=0,"",VLOOKUP($B26,Activity!$A:$V,19,FALSE))</f>
        <v/>
      </c>
      <c r="J26" s="133" t="str">
        <f>IF(B26=0,"",IF(VLOOKUP($B26,Activity!$A:$V,22,FALSE)=0,"",VLOOKUP($B26,Activity!$A:$V,22,FALSE)))</f>
        <v/>
      </c>
      <c r="K26" s="133" t="str">
        <f>IF(B26=0,"",IF(VLOOKUP($B26,Activity!$A:$W,24,FALSE)=0,"",VLOOKUP($B26,Activity!$A:$W,24,FALSE)))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IF(G27=0,"",VLOOKUP($B27,Activity!$A:$V,16,FALSE))</f>
        <v>#N/A</v>
      </c>
      <c r="I27" s="134" t="str">
        <f>IF(B27=0,"",VLOOKUP($B27,Activity!$A:$V,19,FALSE))</f>
        <v/>
      </c>
      <c r="J27" s="133" t="str">
        <f>IF(B27=0,"",IF(VLOOKUP($B27,Activity!$A:$V,22,FALSE)=0,"",VLOOKUP($B27,Activity!$A:$V,22,FALSE)))</f>
        <v/>
      </c>
      <c r="K27" s="133" t="str">
        <f>IF(B27=0,"",IF(VLOOKUP($B27,Activity!$A:$W,24,FALSE)=0,"",VLOOKUP($B27,Activity!$A:$W,24,FALSE)))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IF(G28=0,"",VLOOKUP($B28,Activity!$A:$V,16,FALSE))</f>
        <v>#N/A</v>
      </c>
      <c r="I28" s="134" t="str">
        <f>IF(B28=0,"",VLOOKUP($B28,Activity!$A:$V,19,FALSE))</f>
        <v/>
      </c>
      <c r="J28" s="133" t="str">
        <f>IF(B28=0,"",IF(VLOOKUP($B28,Activity!$A:$V,22,FALSE)=0,"",VLOOKUP($B28,Activity!$A:$V,22,FALSE)))</f>
        <v/>
      </c>
      <c r="K28" s="133" t="str">
        <f>IF(B28=0,"",IF(VLOOKUP($B28,Activity!$A:$W,24,FALSE)=0,"",VLOOKUP($B28,Activity!$A:$W,24,FALSE)))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IF(G29=0,"",VLOOKUP($B29,Activity!$A:$V,16,FALSE))</f>
        <v>#N/A</v>
      </c>
      <c r="I29" s="134" t="str">
        <f>IF(B29=0,"",VLOOKUP($B29,Activity!$A:$V,19,FALSE))</f>
        <v/>
      </c>
      <c r="J29" s="133" t="str">
        <f>IF(B29=0,"",IF(VLOOKUP($B29,Activity!$A:$V,22,FALSE)=0,"",VLOOKUP($B29,Activity!$A:$V,22,FALSE)))</f>
        <v/>
      </c>
      <c r="K29" s="133" t="str">
        <f>IF(B29=0,"",IF(VLOOKUP($B29,Activity!$A:$W,24,FALSE)=0,"",VLOOKUP($B29,Activity!$A:$W,24,FALSE)))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IF(G30=0,"",VLOOKUP($B30,Activity!$A:$V,16,FALSE))</f>
        <v>#N/A</v>
      </c>
      <c r="I30" s="134" t="str">
        <f>IF(B30=0,"",VLOOKUP($B30,Activity!$A:$V,19,FALSE))</f>
        <v/>
      </c>
      <c r="J30" s="133" t="str">
        <f>IF(B30=0,"",IF(VLOOKUP($B30,Activity!$A:$V,22,FALSE)=0,"",VLOOKUP($B30,Activity!$A:$V,22,FALSE)))</f>
        <v/>
      </c>
      <c r="K30" s="133" t="str">
        <f>IF(B30=0,"",IF(VLOOKUP($B30,Activity!$A:$W,24,FALSE)=0,"",VLOOKUP($B30,Activity!$A:$W,24,FALSE)))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IF(G31=0,"",VLOOKUP($B31,Activity!$A:$V,16,FALSE))</f>
        <v>#N/A</v>
      </c>
      <c r="I31" s="134" t="str">
        <f>IF(B31=0,"",VLOOKUP($B31,Activity!$A:$V,19,FALSE))</f>
        <v/>
      </c>
      <c r="J31" s="133" t="str">
        <f>IF(B31=0,"",IF(VLOOKUP($B31,Activity!$A:$V,22,FALSE)=0,"",VLOOKUP($B31,Activity!$A:$V,22,FALSE)))</f>
        <v/>
      </c>
      <c r="K31" s="133" t="str">
        <f>IF(B31=0,"",IF(VLOOKUP($B31,Activity!$A:$W,24,FALSE)=0,"",VLOOKUP($B31,Activity!$A:$W,24,FALSE)))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IF(G32=0,"",VLOOKUP($B32,Activity!$A:$V,16,FALSE))</f>
        <v>#N/A</v>
      </c>
      <c r="I32" s="134" t="str">
        <f>IF(B32=0,"",VLOOKUP($B32,Activity!$A:$V,19,FALSE))</f>
        <v/>
      </c>
      <c r="J32" s="133" t="str">
        <f>IF(B32=0,"",IF(VLOOKUP($B32,Activity!$A:$V,22,FALSE)=0,"",VLOOKUP($B32,Activity!$A:$V,22,FALSE)))</f>
        <v/>
      </c>
      <c r="K32" s="133" t="str">
        <f>IF(B32=0,"",IF(VLOOKUP($B32,Activity!$A:$W,24,FALSE)=0,"",VLOOKUP($B32,Activity!$A:$W,24,FALSE)))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IF(G33=0,"",VLOOKUP($B33,Activity!$A:$V,16,FALSE))</f>
        <v>#N/A</v>
      </c>
      <c r="I33" s="134" t="str">
        <f>IF(B33=0,"",VLOOKUP($B33,Activity!$A:$V,19,FALSE))</f>
        <v/>
      </c>
      <c r="J33" s="133" t="str">
        <f>IF(B33=0,"",IF(VLOOKUP($B33,Activity!$A:$V,22,FALSE)=0,"",VLOOKUP($B33,Activity!$A:$V,22,FALSE)))</f>
        <v/>
      </c>
      <c r="K33" s="133" t="str">
        <f>IF(B33=0,"",IF(VLOOKUP($B33,Activity!$A:$W,24,FALSE)=0,"",VLOOKUP($B33,Activity!$A:$W,24,FALSE)))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IF(G34=0,"",VLOOKUP($B34,Activity!$A:$V,16,FALSE))</f>
        <v>#N/A</v>
      </c>
      <c r="I34" s="134" t="str">
        <f>IF(B34=0,"",VLOOKUP($B34,Activity!$A:$V,19,FALSE))</f>
        <v/>
      </c>
      <c r="J34" s="133" t="str">
        <f>IF(B34=0,"",IF(VLOOKUP($B34,Activity!$A:$V,22,FALSE)=0,"",VLOOKUP($B34,Activity!$A:$V,22,FALSE)))</f>
        <v/>
      </c>
      <c r="K34" s="133" t="str">
        <f>IF(B34=0,"",IF(VLOOKUP($B34,Activity!$A:$W,24,FALSE)=0,"",VLOOKUP($B34,Activity!$A:$W,24,FALSE)))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IF(G35=0,"",VLOOKUP($B35,Activity!$A:$V,16,FALSE))</f>
        <v>#N/A</v>
      </c>
      <c r="I35" s="134" t="str">
        <f>IF(B35=0,"",VLOOKUP($B35,Activity!$A:$V,19,FALSE))</f>
        <v/>
      </c>
      <c r="J35" s="133" t="str">
        <f>IF(B35=0,"",IF(VLOOKUP($B35,Activity!$A:$V,22,FALSE)=0,"",VLOOKUP($B35,Activity!$A:$V,22,FALSE)))</f>
        <v/>
      </c>
      <c r="K35" s="133" t="str">
        <f>IF(B35=0,"",IF(VLOOKUP($B35,Activity!$A:$W,24,FALSE)=0,"",VLOOKUP($B35,Activity!$A:$W,24,FALSE)))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IF(G36=0,"",VLOOKUP($B36,Activity!$A:$V,16,FALSE))</f>
        <v>#N/A</v>
      </c>
      <c r="I36" s="134" t="str">
        <f>IF(B36=0,"",VLOOKUP($B36,Activity!$A:$V,19,FALSE))</f>
        <v/>
      </c>
      <c r="J36" s="133" t="str">
        <f>IF(B36=0,"",IF(VLOOKUP($B36,Activity!$A:$V,22,FALSE)=0,"",VLOOKUP($B36,Activity!$A:$V,22,FALSE)))</f>
        <v/>
      </c>
      <c r="K36" s="133" t="str">
        <f>IF(B36=0,"",IF(VLOOKUP($B36,Activity!$A:$W,24,FALSE)=0,"",VLOOKUP($B36,Activity!$A:$W,24,FALSE)))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IF(G37=0,"",VLOOKUP($B37,Activity!$A:$V,16,FALSE))</f>
        <v>#N/A</v>
      </c>
      <c r="I37" s="134" t="str">
        <f>IF(B37=0,"",VLOOKUP($B37,Activity!$A:$V,19,FALSE))</f>
        <v/>
      </c>
      <c r="J37" s="133" t="str">
        <f>IF(B37=0,"",IF(VLOOKUP($B37,Activity!$A:$V,22,FALSE)=0,"",VLOOKUP($B37,Activity!$A:$V,22,FALSE)))</f>
        <v/>
      </c>
      <c r="K37" s="133" t="str">
        <f>IF(B37=0,"",IF(VLOOKUP($B37,Activity!$A:$W,24,FALSE)=0,"",VLOOKUP($B37,Activity!$A:$W,24,FALSE)))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IF(G38=0,"",VLOOKUP($B38,Activity!$A:$V,16,FALSE))</f>
        <v>#N/A</v>
      </c>
      <c r="I38" s="134" t="str">
        <f>IF(B38=0,"",VLOOKUP($B38,Activity!$A:$V,19,FALSE))</f>
        <v/>
      </c>
      <c r="J38" s="133" t="str">
        <f>IF(B38=0,"",IF(VLOOKUP($B38,Activity!$A:$V,22,FALSE)=0,"",VLOOKUP($B38,Activity!$A:$V,22,FALSE)))</f>
        <v/>
      </c>
      <c r="K38" s="133" t="str">
        <f>IF(B38=0,"",IF(VLOOKUP($B38,Activity!$A:$W,24,FALSE)=0,"",VLOOKUP($B38,Activity!$A:$W,24,FALSE)))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IF(G39=0,"",VLOOKUP($B39,Activity!$A:$V,16,FALSE))</f>
        <v>#N/A</v>
      </c>
      <c r="I39" s="134" t="str">
        <f>IF(B39=0,"",VLOOKUP($B39,Activity!$A:$V,19,FALSE))</f>
        <v/>
      </c>
      <c r="J39" s="133" t="str">
        <f>IF(B39=0,"",IF(VLOOKUP($B39,Activity!$A:$V,22,FALSE)=0,"",VLOOKUP($B39,Activity!$A:$V,22,FALSE)))</f>
        <v/>
      </c>
      <c r="K39" s="133" t="str">
        <f>IF(B39=0,"",IF(VLOOKUP($B39,Activity!$A:$W,24,FALSE)=0,"",VLOOKUP($B39,Activity!$A:$W,24,FALSE)))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IF(G40=0,"",VLOOKUP($B40,Activity!$A:$V,16,FALSE))</f>
        <v>#N/A</v>
      </c>
      <c r="I40" s="134" t="str">
        <f>IF(B40=0,"",VLOOKUP($B40,Activity!$A:$V,19,FALSE))</f>
        <v/>
      </c>
      <c r="J40" s="133" t="str">
        <f>IF(B40=0,"",IF(VLOOKUP($B40,Activity!$A:$V,22,FALSE)=0,"",VLOOKUP($B40,Activity!$A:$V,22,FALSE)))</f>
        <v/>
      </c>
      <c r="K40" s="133" t="str">
        <f>IF(B40=0,"",IF(VLOOKUP($B40,Activity!$A:$W,24,FALSE)=0,"",VLOOKUP($B40,Activity!$A:$W,24,FALSE)))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IF(G41=0,"",VLOOKUP($B41,Activity!$A:$V,16,FALSE))</f>
        <v>#N/A</v>
      </c>
      <c r="I41" s="134" t="str">
        <f>IF(B41=0,"",VLOOKUP($B41,Activity!$A:$V,19,FALSE))</f>
        <v/>
      </c>
      <c r="J41" s="133" t="str">
        <f>IF(B41=0,"",IF(VLOOKUP($B41,Activity!$A:$V,22,FALSE)=0,"",VLOOKUP($B41,Activity!$A:$V,22,FALSE)))</f>
        <v/>
      </c>
      <c r="K41" s="133" t="str">
        <f>IF(B41=0,"",IF(VLOOKUP($B41,Activity!$A:$W,24,FALSE)=0,"",VLOOKUP($B41,Activity!$A:$W,24,FALSE)))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IF(G42=0,"",VLOOKUP($B42,Activity!$A:$V,16,FALSE))</f>
        <v>#N/A</v>
      </c>
      <c r="I42" s="134" t="str">
        <f>IF(B42=0,"",VLOOKUP($B42,Activity!$A:$V,19,FALSE))</f>
        <v/>
      </c>
      <c r="J42" s="133" t="str">
        <f>IF(B42=0,"",IF(VLOOKUP($B42,Activity!$A:$V,22,FALSE)=0,"",VLOOKUP($B42,Activity!$A:$V,22,FALSE)))</f>
        <v/>
      </c>
      <c r="K42" s="133" t="str">
        <f>IF(B42=0,"",IF(VLOOKUP($B42,Activity!$A:$W,24,FALSE)=0,"",VLOOKUP($B42,Activity!$A:$W,24,FALSE)))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IF(G43=0,"",VLOOKUP($B43,Activity!$A:$V,16,FALSE))</f>
        <v>#N/A</v>
      </c>
      <c r="I43" s="134" t="str">
        <f>IF(B43=0,"",VLOOKUP($B43,Activity!$A:$V,19,FALSE))</f>
        <v/>
      </c>
      <c r="J43" s="133" t="str">
        <f>IF(B43=0,"",IF(VLOOKUP($B43,Activity!$A:$V,22,FALSE)=0,"",VLOOKUP($B43,Activity!$A:$V,22,FALSE)))</f>
        <v/>
      </c>
      <c r="K43" s="133" t="str">
        <f>IF(B43=0,"",IF(VLOOKUP($B43,Activity!$A:$W,24,FALSE)=0,"",VLOOKUP($B43,Activity!$A:$W,24,FALSE)))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IF(G44=0,"",VLOOKUP($B44,Activity!$A:$V,16,FALSE))</f>
        <v>#N/A</v>
      </c>
      <c r="I44" s="134" t="str">
        <f>IF(B44=0,"",VLOOKUP($B44,Activity!$A:$V,19,FALSE))</f>
        <v/>
      </c>
      <c r="J44" s="133" t="str">
        <f>IF(B44=0,"",IF(VLOOKUP($B44,Activity!$A:$V,22,FALSE)=0,"",VLOOKUP($B44,Activity!$A:$V,22,FALSE)))</f>
        <v/>
      </c>
      <c r="K44" s="133" t="str">
        <f>IF(B44=0,"",IF(VLOOKUP($B44,Activity!$A:$W,24,FALSE)=0,"",VLOOKUP($B44,Activity!$A:$W,24,FALSE)))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IF(G45=0,"",VLOOKUP($B45,Activity!$A:$V,16,FALSE))</f>
        <v>#N/A</v>
      </c>
      <c r="I45" s="134" t="str">
        <f>IF(B45=0,"",VLOOKUP($B45,Activity!$A:$V,19,FALSE))</f>
        <v/>
      </c>
      <c r="J45" s="133" t="str">
        <f>IF(B45=0,"",IF(VLOOKUP($B45,Activity!$A:$V,22,FALSE)=0,"",VLOOKUP($B45,Activity!$A:$V,22,FALSE)))</f>
        <v/>
      </c>
      <c r="K45" s="133" t="str">
        <f>IF(B45=0,"",IF(VLOOKUP($B45,Activity!$A:$W,24,FALSE)=0,"",VLOOKUP($B45,Activity!$A:$W,24,FALSE)))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IF(G46=0,"",VLOOKUP($B46,Activity!$A:$V,16,FALSE))</f>
        <v>#N/A</v>
      </c>
      <c r="I46" s="134" t="str">
        <f>IF(B46=0,"",VLOOKUP($B46,Activity!$A:$V,19,FALSE))</f>
        <v/>
      </c>
      <c r="J46" s="133" t="str">
        <f>IF(B46=0,"",IF(VLOOKUP($B46,Activity!$A:$V,22,FALSE)=0,"",VLOOKUP($B46,Activity!$A:$V,22,FALSE)))</f>
        <v/>
      </c>
      <c r="K46" s="133" t="str">
        <f>IF(B46=0,"",IF(VLOOKUP($B46,Activity!$A:$W,24,FALSE)=0,"",VLOOKUP($B46,Activity!$A:$W,24,FALSE)))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IF(G47=0,"",VLOOKUP($B47,Activity!$A:$V,16,FALSE))</f>
        <v>#N/A</v>
      </c>
      <c r="I47" s="134" t="str">
        <f>IF(B47=0,"",VLOOKUP($B47,Activity!$A:$V,19,FALSE))</f>
        <v/>
      </c>
      <c r="J47" s="133" t="str">
        <f>IF(B47=0,"",IF(VLOOKUP($B47,Activity!$A:$V,22,FALSE)=0,"",VLOOKUP($B47,Activity!$A:$V,22,FALSE)))</f>
        <v/>
      </c>
      <c r="K47" s="133" t="str">
        <f>IF(B47=0,"",IF(VLOOKUP($B47,Activity!$A:$W,24,FALSE)=0,"",VLOOKUP($B47,Activity!$A:$W,24,FALSE)))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IF(G48=0,"",VLOOKUP($B48,Activity!$A:$V,16,FALSE))</f>
        <v>#N/A</v>
      </c>
      <c r="I48" s="134" t="str">
        <f>IF(B48=0,"",VLOOKUP($B48,Activity!$A:$V,19,FALSE))</f>
        <v/>
      </c>
      <c r="J48" s="133" t="str">
        <f>IF(B48=0,"",IF(VLOOKUP($B48,Activity!$A:$V,22,FALSE)=0,"",VLOOKUP($B48,Activity!$A:$V,22,FALSE)))</f>
        <v/>
      </c>
      <c r="K48" s="133" t="str">
        <f>IF(B48=0,"",IF(VLOOKUP($B48,Activity!$A:$W,24,FALSE)=0,"",VLOOKUP($B48,Activity!$A:$W,24,FALSE)))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IF(G49=0,"",VLOOKUP($B49,Activity!$A:$V,16,FALSE))</f>
        <v>#N/A</v>
      </c>
      <c r="I49" s="134" t="str">
        <f>IF(B49=0,"",VLOOKUP($B49,Activity!$A:$V,19,FALSE))</f>
        <v/>
      </c>
      <c r="J49" s="133" t="str">
        <f>IF(B49=0,"",IF(VLOOKUP($B49,Activity!$A:$V,22,FALSE)=0,"",VLOOKUP($B49,Activity!$A:$V,22,FALSE)))</f>
        <v/>
      </c>
      <c r="K49" s="133" t="str">
        <f>IF(B49=0,"",IF(VLOOKUP($B49,Activity!$A:$W,24,FALSE)=0,"",VLOOKUP($B49,Activity!$A:$W,24,FALSE)))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IF(G50=0,"",VLOOKUP($B50,Activity!$A:$V,16,FALSE))</f>
        <v>#N/A</v>
      </c>
      <c r="I50" s="134" t="str">
        <f>IF(B50=0,"",VLOOKUP($B50,Activity!$A:$V,19,FALSE))</f>
        <v/>
      </c>
      <c r="J50" s="133" t="str">
        <f>IF(B50=0,"",IF(VLOOKUP($B50,Activity!$A:$V,22,FALSE)=0,"",VLOOKUP($B50,Activity!$A:$V,22,FALSE)))</f>
        <v/>
      </c>
      <c r="K50" s="133" t="str">
        <f>IF(B50=0,"",IF(VLOOKUP($B50,Activity!$A:$W,24,FALSE)=0,"",VLOOKUP($B50,Activity!$A:$W,24,FALSE)))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IF(G51=0,"",VLOOKUP($B51,Activity!$A:$V,16,FALSE))</f>
        <v>#N/A</v>
      </c>
      <c r="I51" s="134" t="str">
        <f>IF(B51=0,"",VLOOKUP($B51,Activity!$A:$V,19,FALSE))</f>
        <v/>
      </c>
      <c r="J51" s="133" t="str">
        <f>IF(B51=0,"",IF(VLOOKUP($B51,Activity!$A:$V,22,FALSE)=0,"",VLOOKUP($B51,Activity!$A:$V,22,FALSE)))</f>
        <v/>
      </c>
      <c r="K51" s="133" t="str">
        <f>IF(B51=0,"",IF(VLOOKUP($B51,Activity!$A:$W,24,FALSE)=0,"",VLOOKUP($B51,Activity!$A:$W,24,FALSE)))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IF(G52=0,"",VLOOKUP($B52,Activity!$A:$V,16,FALSE))</f>
        <v>#N/A</v>
      </c>
      <c r="I52" s="134" t="str">
        <f>IF(B52=0,"",VLOOKUP($B52,Activity!$A:$V,19,FALSE))</f>
        <v/>
      </c>
      <c r="J52" s="133" t="str">
        <f>IF(B52=0,"",IF(VLOOKUP($B52,Activity!$A:$V,22,FALSE)=0,"",VLOOKUP($B52,Activity!$A:$V,22,FALSE)))</f>
        <v/>
      </c>
      <c r="K52" s="133" t="str">
        <f>IF(B52=0,"",IF(VLOOKUP($B52,Activity!$A:$W,24,FALSE)=0,"",VLOOKUP($B52,Activity!$A:$W,24,FALSE)))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IF(G53=0,"",VLOOKUP($B53,Activity!$A:$V,16,FALSE))</f>
        <v>#N/A</v>
      </c>
      <c r="I53" s="134" t="str">
        <f>IF(B53=0,"",VLOOKUP($B53,Activity!$A:$V,19,FALSE))</f>
        <v/>
      </c>
      <c r="J53" s="133" t="str">
        <f>IF(B53=0,"",IF(VLOOKUP($B53,Activity!$A:$V,22,FALSE)=0,"",VLOOKUP($B53,Activity!$A:$V,22,FALSE)))</f>
        <v/>
      </c>
      <c r="K53" s="133" t="str">
        <f>IF(B53=0,"",IF(VLOOKUP($B53,Activity!$A:$W,24,FALSE)=0,"",VLOOKUP($B53,Activity!$A:$W,24,FALSE)))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IF(G54=0,"",VLOOKUP($B54,Activity!$A:$V,16,FALSE))</f>
        <v>#N/A</v>
      </c>
      <c r="I54" s="134" t="str">
        <f>IF(B54=0,"",VLOOKUP($B54,Activity!$A:$V,19,FALSE))</f>
        <v/>
      </c>
      <c r="J54" s="133" t="str">
        <f>IF(B54=0,"",IF(VLOOKUP($B54,Activity!$A:$V,22,FALSE)=0,"",VLOOKUP($B54,Activity!$A:$V,22,FALSE)))</f>
        <v/>
      </c>
      <c r="K54" s="133" t="str">
        <f>IF(B54=0,"",IF(VLOOKUP($B54,Activity!$A:$W,24,FALSE)=0,"",VLOOKUP($B54,Activity!$A:$W,24,FALSE)))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IF(G55=0,"",VLOOKUP($B55,Activity!$A:$V,16,FALSE))</f>
        <v>#N/A</v>
      </c>
      <c r="I55" s="134" t="str">
        <f>IF(B55=0,"",VLOOKUP($B55,Activity!$A:$V,19,FALSE))</f>
        <v/>
      </c>
      <c r="J55" s="133" t="str">
        <f>IF(B55=0,"",IF(VLOOKUP($B55,Activity!$A:$V,22,FALSE)=0,"",VLOOKUP($B55,Activity!$A:$V,22,FALSE)))</f>
        <v/>
      </c>
      <c r="K55" s="133" t="str">
        <f>IF(B55=0,"",IF(VLOOKUP($B55,Activity!$A:$W,24,FALSE)=0,"",VLOOKUP($B55,Activity!$A:$W,24,FALSE)))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IF(G56=0,"",VLOOKUP($B56,Activity!$A:$V,16,FALSE))</f>
        <v>#N/A</v>
      </c>
      <c r="I56" s="134" t="str">
        <f>IF(B56=0,"",VLOOKUP($B56,Activity!$A:$V,19,FALSE))</f>
        <v/>
      </c>
      <c r="J56" s="133" t="str">
        <f>IF(B56=0,"",IF(VLOOKUP($B56,Activity!$A:$V,22,FALSE)=0,"",VLOOKUP($B56,Activity!$A:$V,22,FALSE)))</f>
        <v/>
      </c>
      <c r="K56" s="133" t="str">
        <f>IF(B56=0,"",IF(VLOOKUP($B56,Activity!$A:$W,24,FALSE)=0,"",VLOOKUP($B56,Activity!$A:$W,24,FALSE)))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IF(G57=0,"",VLOOKUP($B57,Activity!$A:$V,16,FALSE))</f>
        <v>#N/A</v>
      </c>
      <c r="I57" s="134" t="str">
        <f>IF(B57=0,"",VLOOKUP($B57,Activity!$A:$V,19,FALSE))</f>
        <v/>
      </c>
      <c r="J57" s="133" t="str">
        <f>IF(B57=0,"",IF(VLOOKUP($B57,Activity!$A:$V,22,FALSE)=0,"",VLOOKUP($B57,Activity!$A:$V,22,FALSE)))</f>
        <v/>
      </c>
      <c r="K57" s="133" t="str">
        <f>IF(B57=0,"",IF(VLOOKUP($B57,Activity!$A:$W,24,FALSE)=0,"",VLOOKUP($B57,Activity!$A:$W,24,FALSE)))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IF(G58=0,"",VLOOKUP($B58,Activity!$A:$V,16,FALSE))</f>
        <v>#N/A</v>
      </c>
      <c r="I58" s="134" t="str">
        <f>IF(B58=0,"",VLOOKUP($B58,Activity!$A:$V,19,FALSE))</f>
        <v/>
      </c>
      <c r="J58" s="133" t="str">
        <f>IF(B58=0,"",IF(VLOOKUP($B58,Activity!$A:$V,22,FALSE)=0,"",VLOOKUP($B58,Activity!$A:$V,22,FALSE)))</f>
        <v/>
      </c>
      <c r="K58" s="133" t="str">
        <f>IF(B58=0,"",IF(VLOOKUP($B58,Activity!$A:$W,24,FALSE)=0,"",VLOOKUP($B58,Activity!$A:$W,24,FALSE)))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IF(G59=0,"",VLOOKUP($B59,Activity!$A:$V,16,FALSE))</f>
        <v>#N/A</v>
      </c>
      <c r="I59" s="134" t="str">
        <f>IF(B59=0,"",VLOOKUP($B59,Activity!$A:$V,19,FALSE))</f>
        <v/>
      </c>
      <c r="J59" s="133" t="str">
        <f>IF(B59=0,"",IF(VLOOKUP($B59,Activity!$A:$V,22,FALSE)=0,"",VLOOKUP($B59,Activity!$A:$V,22,FALSE)))</f>
        <v/>
      </c>
      <c r="K59" s="133" t="str">
        <f>IF(B59=0,"",IF(VLOOKUP($B59,Activity!$A:$W,24,FALSE)=0,"",VLOOKUP($B59,Activity!$A:$W,24,FALSE)))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IF(G60=0,"",VLOOKUP($B60,Activity!$A:$V,16,FALSE))</f>
        <v>#N/A</v>
      </c>
      <c r="I60" s="134" t="str">
        <f>IF(B60=0,"",VLOOKUP($B60,Activity!$A:$V,19,FALSE))</f>
        <v/>
      </c>
      <c r="J60" s="133" t="str">
        <f>IF(B60=0,"",IF(VLOOKUP($B60,Activity!$A:$V,22,FALSE)=0,"",VLOOKUP($B60,Activity!$A:$V,22,FALSE)))</f>
        <v/>
      </c>
      <c r="K60" s="133" t="str">
        <f>IF(B60=0,"",IF(VLOOKUP($B60,Activity!$A:$W,24,FALSE)=0,"",VLOOKUP($B60,Activity!$A:$W,24,FALSE)))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IF(G61=0,"",VLOOKUP($B61,Activity!$A:$V,16,FALSE))</f>
        <v>#N/A</v>
      </c>
      <c r="I61" s="134" t="str">
        <f>IF(B61=0,"",VLOOKUP($B61,Activity!$A:$V,19,FALSE))</f>
        <v/>
      </c>
      <c r="J61" s="133" t="str">
        <f>IF(B61=0,"",IF(VLOOKUP($B61,Activity!$A:$V,22,FALSE)=0,"",VLOOKUP($B61,Activity!$A:$V,22,FALSE)))</f>
        <v/>
      </c>
      <c r="K61" s="133" t="str">
        <f>IF(B61=0,"",IF(VLOOKUP($B61,Activity!$A:$W,24,FALSE)=0,"",VLOOKUP($B61,Activity!$A:$W,24,FALSE)))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IF(G62=0,"",VLOOKUP($B62,Activity!$A:$V,16,FALSE))</f>
        <v>#N/A</v>
      </c>
      <c r="I62" s="134" t="str">
        <f>IF(B62=0,"",VLOOKUP($B62,Activity!$A:$V,19,FALSE))</f>
        <v/>
      </c>
      <c r="J62" s="133" t="str">
        <f>IF(B62=0,"",IF(VLOOKUP($B62,Activity!$A:$V,22,FALSE)=0,"",VLOOKUP($B62,Activity!$A:$V,22,FALSE)))</f>
        <v/>
      </c>
      <c r="K62" s="133" t="str">
        <f>IF(B62=0,"",IF(VLOOKUP($B62,Activity!$A:$W,24,FALSE)=0,"",VLOOKUP($B62,Activity!$A:$W,24,FALSE)))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IF(G63=0,"",VLOOKUP($B63,Activity!$A:$V,16,FALSE))</f>
        <v>#N/A</v>
      </c>
      <c r="I63" s="134" t="str">
        <f>IF(B63=0,"",VLOOKUP($B63,Activity!$A:$V,19,FALSE))</f>
        <v/>
      </c>
      <c r="J63" s="133" t="str">
        <f>IF(B63=0,"",IF(VLOOKUP($B63,Activity!$A:$V,22,FALSE)=0,"",VLOOKUP($B63,Activity!$A:$V,22,FALSE)))</f>
        <v/>
      </c>
      <c r="K63" s="133" t="str">
        <f>IF(B63=0,"",IF(VLOOKUP($B63,Activity!$A:$W,24,FALSE)=0,"",VLOOKUP($B63,Activity!$A:$W,24,FALSE)))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IF(G64=0,"",VLOOKUP($B64,Activity!$A:$V,16,FALSE))</f>
        <v>#N/A</v>
      </c>
      <c r="I64" s="134" t="str">
        <f>IF(B64=0,"",VLOOKUP($B64,Activity!$A:$V,19,FALSE))</f>
        <v/>
      </c>
      <c r="J64" s="133" t="str">
        <f>IF(B64=0,"",IF(VLOOKUP($B64,Activity!$A:$V,22,FALSE)=0,"",VLOOKUP($B64,Activity!$A:$V,22,FALSE)))</f>
        <v/>
      </c>
      <c r="K64" s="133" t="str">
        <f>IF(B64=0,"",IF(VLOOKUP($B64,Activity!$A:$W,24,FALSE)=0,"",VLOOKUP($B64,Activity!$A:$W,24,FALSE)))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IF(G65=0,"",VLOOKUP($B65,Activity!$A:$V,16,FALSE))</f>
        <v>#N/A</v>
      </c>
      <c r="I65" s="134" t="str">
        <f>IF(B65=0,"",VLOOKUP($B65,Activity!$A:$V,19,FALSE))</f>
        <v/>
      </c>
      <c r="J65" s="133" t="str">
        <f>IF(B65=0,"",IF(VLOOKUP($B65,Activity!$A:$V,22,FALSE)=0,"",VLOOKUP($B65,Activity!$A:$V,22,FALSE)))</f>
        <v/>
      </c>
      <c r="K65" s="133" t="str">
        <f>IF(B65=0,"",IF(VLOOKUP($B65,Activity!$A:$W,24,FALSE)=0,"",VLOOKUP($B65,Activity!$A:$W,24,FALSE)))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IF(G66=0,"",VLOOKUP($B66,Activity!$A:$V,16,FALSE))</f>
        <v>#N/A</v>
      </c>
      <c r="I66" s="134" t="str">
        <f>IF(B66=0,"",VLOOKUP($B66,Activity!$A:$V,19,FALSE))</f>
        <v/>
      </c>
      <c r="J66" s="133" t="str">
        <f>IF(B66=0,"",IF(VLOOKUP($B66,Activity!$A:$V,22,FALSE)=0,"",VLOOKUP($B66,Activity!$A:$V,22,FALSE)))</f>
        <v/>
      </c>
      <c r="K66" s="133" t="str">
        <f>IF(B66=0,"",IF(VLOOKUP($B66,Activity!$A:$W,24,FALSE)=0,"",VLOOKUP($B66,Activity!$A:$W,24,FALSE)))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IF(G67=0,"",VLOOKUP($B67,Activity!$A:$V,16,FALSE))</f>
        <v>#N/A</v>
      </c>
      <c r="I67" s="134" t="str">
        <f>IF(B67=0,"",VLOOKUP($B67,Activity!$A:$V,19,FALSE))</f>
        <v/>
      </c>
      <c r="J67" s="133" t="str">
        <f>IF(B67=0,"",IF(VLOOKUP($B67,Activity!$A:$V,22,FALSE)=0,"",VLOOKUP($B67,Activity!$A:$V,22,FALSE)))</f>
        <v/>
      </c>
      <c r="K67" s="133" t="str">
        <f>IF(B67=0,"",IF(VLOOKUP($B67,Activity!$A:$W,24,FALSE)=0,"",VLOOKUP($B67,Activity!$A:$W,24,FALSE)))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IF(G68=0,"",VLOOKUP($B68,Activity!$A:$V,16,FALSE))</f>
        <v>#N/A</v>
      </c>
      <c r="I68" s="134" t="str">
        <f>IF(B68=0,"",VLOOKUP($B68,Activity!$A:$V,19,FALSE))</f>
        <v/>
      </c>
      <c r="J68" s="133" t="str">
        <f>IF(B68=0,"",IF(VLOOKUP($B68,Activity!$A:$V,22,FALSE)=0,"",VLOOKUP($B68,Activity!$A:$V,22,FALSE)))</f>
        <v/>
      </c>
      <c r="K68" s="133" t="str">
        <f>IF(B68=0,"",IF(VLOOKUP($B68,Activity!$A:$W,24,FALSE)=0,"",VLOOKUP($B68,Activity!$A:$W,24,FALSE)))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IF(G69=0,"",VLOOKUP($B69,Activity!$A:$V,16,FALSE))</f>
        <v>#N/A</v>
      </c>
      <c r="I69" s="134" t="str">
        <f>IF(B69=0,"",VLOOKUP($B69,Activity!$A:$V,19,FALSE))</f>
        <v/>
      </c>
      <c r="J69" s="133" t="str">
        <f>IF(B69=0,"",IF(VLOOKUP($B69,Activity!$A:$V,22,FALSE)=0,"",VLOOKUP($B69,Activity!$A:$V,22,FALSE)))</f>
        <v/>
      </c>
      <c r="K69" s="133" t="str">
        <f>IF(B69=0,"",IF(VLOOKUP($B69,Activity!$A:$W,24,FALSE)=0,"",VLOOKUP($B69,Activity!$A:$W,24,FALSE)))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IF(G70=0,"",VLOOKUP($B70,Activity!$A:$V,16,FALSE))</f>
        <v>#N/A</v>
      </c>
      <c r="I70" s="134" t="str">
        <f>IF(B70=0,"",VLOOKUP($B70,Activity!$A:$V,19,FALSE))</f>
        <v/>
      </c>
      <c r="J70" s="133" t="str">
        <f>IF(B70=0,"",IF(VLOOKUP($B70,Activity!$A:$V,22,FALSE)=0,"",VLOOKUP($B70,Activity!$A:$V,22,FALSE)))</f>
        <v/>
      </c>
      <c r="K70" s="133" t="str">
        <f>IF(B70=0,"",IF(VLOOKUP($B70,Activity!$A:$W,24,FALSE)=0,"",VLOOKUP($B70,Activity!$A:$W,24,FALSE)))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IF(G71=0,"",VLOOKUP($B71,Activity!$A:$V,16,FALSE))</f>
        <v>#N/A</v>
      </c>
      <c r="I71" s="134" t="str">
        <f>IF(B71=0,"",VLOOKUP($B71,Activity!$A:$V,19,FALSE))</f>
        <v/>
      </c>
      <c r="J71" s="133" t="str">
        <f>IF(B71=0,"",IF(VLOOKUP($B71,Activity!$A:$V,22,FALSE)=0,"",VLOOKUP($B71,Activity!$A:$V,22,FALSE)))</f>
        <v/>
      </c>
      <c r="K71" s="133" t="str">
        <f>IF(B71=0,"",IF(VLOOKUP($B71,Activity!$A:$W,24,FALSE)=0,"",VLOOKUP($B71,Activity!$A:$W,24,FALSE)))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IF(G72=0,"",VLOOKUP($B72,Activity!$A:$V,16,FALSE))</f>
        <v>#N/A</v>
      </c>
      <c r="I72" s="134" t="str">
        <f>IF(B72=0,"",VLOOKUP($B72,Activity!$A:$V,19,FALSE))</f>
        <v/>
      </c>
      <c r="J72" s="133" t="str">
        <f>IF(B72=0,"",IF(VLOOKUP($B72,Activity!$A:$V,22,FALSE)=0,"",VLOOKUP($B72,Activity!$A:$V,22,FALSE)))</f>
        <v/>
      </c>
      <c r="K72" s="133" t="str">
        <f>IF(B72=0,"",IF(VLOOKUP($B72,Activity!$A:$W,24,FALSE)=0,"",VLOOKUP($B72,Activity!$A:$W,24,FALSE)))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IF(G73=0,"",VLOOKUP($B73,Activity!$A:$V,16,FALSE))</f>
        <v>#N/A</v>
      </c>
      <c r="I73" s="134" t="str">
        <f>IF(B73=0,"",VLOOKUP($B73,Activity!$A:$V,19,FALSE))</f>
        <v/>
      </c>
      <c r="J73" s="133" t="str">
        <f>IF(B73=0,"",IF(VLOOKUP($B73,Activity!$A:$V,22,FALSE)=0,"",VLOOKUP($B73,Activity!$A:$V,22,FALSE)))</f>
        <v/>
      </c>
      <c r="K73" s="133" t="str">
        <f>IF(B73=0,"",IF(VLOOKUP($B73,Activity!$A:$W,24,FALSE)=0,"",VLOOKUP($B73,Activity!$A:$W,24,FALSE)))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IF(G74=0,"",VLOOKUP($B74,Activity!$A:$V,16,FALSE))</f>
        <v>#N/A</v>
      </c>
      <c r="I74" s="134" t="str">
        <f>IF(B74=0,"",VLOOKUP($B74,Activity!$A:$V,19,FALSE))</f>
        <v/>
      </c>
      <c r="J74" s="133" t="str">
        <f>IF(B74=0,"",IF(VLOOKUP($B74,Activity!$A:$V,22,FALSE)=0,"",VLOOKUP($B74,Activity!$A:$V,22,FALSE)))</f>
        <v/>
      </c>
      <c r="K74" s="133" t="str">
        <f>IF(B74=0,"",IF(VLOOKUP($B74,Activity!$A:$W,24,FALSE)=0,"",VLOOKUP($B74,Activity!$A:$W,24,FALSE)))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IF(G75=0,"",VLOOKUP($B75,Activity!$A:$V,16,FALSE))</f>
        <v>#N/A</v>
      </c>
      <c r="I75" s="134" t="str">
        <f>IF(B75=0,"",VLOOKUP($B75,Activity!$A:$V,19,FALSE))</f>
        <v/>
      </c>
      <c r="J75" s="133" t="str">
        <f>IF(B75=0,"",IF(VLOOKUP($B75,Activity!$A:$V,22,FALSE)=0,"",VLOOKUP($B75,Activity!$A:$V,22,FALSE)))</f>
        <v/>
      </c>
      <c r="K75" s="133" t="str">
        <f>IF(B75=0,"",IF(VLOOKUP($B75,Activity!$A:$W,24,FALSE)=0,"",VLOOKUP($B75,Activity!$A:$W,24,FALSE)))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IF(G76=0,"",VLOOKUP($B76,Activity!$A:$V,16,FALSE))</f>
        <v>#N/A</v>
      </c>
      <c r="I76" s="134" t="str">
        <f>IF(B76=0,"",VLOOKUP($B76,Activity!$A:$V,19,FALSE))</f>
        <v/>
      </c>
      <c r="J76" s="133" t="str">
        <f>IF(B76=0,"",IF(VLOOKUP($B76,Activity!$A:$V,22,FALSE)=0,"",VLOOKUP($B76,Activity!$A:$V,22,FALSE)))</f>
        <v/>
      </c>
      <c r="K76" s="133" t="str">
        <f>IF(B76=0,"",IF(VLOOKUP($B76,Activity!$A:$W,24,FALSE)=0,"",VLOOKUP($B76,Activity!$A:$W,24,FALSE)))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IF(G77=0,"",VLOOKUP($B77,Activity!$A:$V,16,FALSE))</f>
        <v>#N/A</v>
      </c>
      <c r="I77" s="134" t="str">
        <f>IF(B77=0,"",VLOOKUP($B77,Activity!$A:$V,19,FALSE))</f>
        <v/>
      </c>
      <c r="J77" s="133" t="str">
        <f>IF(B77=0,"",IF(VLOOKUP($B77,Activity!$A:$V,22,FALSE)=0,"",VLOOKUP($B77,Activity!$A:$V,22,FALSE)))</f>
        <v/>
      </c>
      <c r="K77" s="133" t="str">
        <f>IF(B77=0,"",IF(VLOOKUP($B77,Activity!$A:$W,24,FALSE)=0,"",VLOOKUP($B77,Activity!$A:$W,24,FALSE)))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IF(G78=0,"",VLOOKUP($B78,Activity!$A:$V,16,FALSE))</f>
        <v>#N/A</v>
      </c>
      <c r="I78" s="134" t="str">
        <f>IF(B78=0,"",VLOOKUP($B78,Activity!$A:$V,19,FALSE))</f>
        <v/>
      </c>
      <c r="J78" s="133" t="str">
        <f>IF(B78=0,"",IF(VLOOKUP($B78,Activity!$A:$V,22,FALSE)=0,"",VLOOKUP($B78,Activity!$A:$V,22,FALSE)))</f>
        <v/>
      </c>
      <c r="K78" s="133" t="str">
        <f>IF(B78=0,"",IF(VLOOKUP($B78,Activity!$A:$W,24,FALSE)=0,"",VLOOKUP($B78,Activity!$A:$W,24,FALSE)))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IF(G79=0,"",VLOOKUP($B79,Activity!$A:$V,16,FALSE))</f>
        <v>#N/A</v>
      </c>
      <c r="I79" s="134" t="str">
        <f>IF(B79=0,"",VLOOKUP($B79,Activity!$A:$V,19,FALSE))</f>
        <v/>
      </c>
      <c r="J79" s="133" t="str">
        <f>IF(B79=0,"",IF(VLOOKUP($B79,Activity!$A:$V,22,FALSE)=0,"",VLOOKUP($B79,Activity!$A:$V,22,FALSE)))</f>
        <v/>
      </c>
      <c r="K79" s="133" t="str">
        <f>IF(B79=0,"",IF(VLOOKUP($B79,Activity!$A:$W,24,FALSE)=0,"",VLOOKUP($B79,Activity!$A:$W,24,FALSE)))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IF(G80=0,"",VLOOKUP($B80,Activity!$A:$V,16,FALSE))</f>
        <v>#N/A</v>
      </c>
      <c r="I80" s="134" t="str">
        <f>IF(B80=0,"",VLOOKUP($B80,Activity!$A:$V,19,FALSE))</f>
        <v/>
      </c>
      <c r="J80" s="133" t="str">
        <f>IF(B80=0,"",IF(VLOOKUP($B80,Activity!$A:$V,22,FALSE)=0,"",VLOOKUP($B80,Activity!$A:$V,22,FALSE)))</f>
        <v/>
      </c>
      <c r="K80" s="133" t="str">
        <f>IF(B80=0,"",IF(VLOOKUP($B80,Activity!$A:$W,24,FALSE)=0,"",VLOOKUP($B80,Activity!$A:$W,24,FALSE)))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IF(G81=0,"",VLOOKUP($B81,Activity!$A:$V,16,FALSE))</f>
        <v>#N/A</v>
      </c>
      <c r="I81" s="134" t="str">
        <f>IF(B81=0,"",VLOOKUP($B81,Activity!$A:$V,19,FALSE))</f>
        <v/>
      </c>
      <c r="J81" s="133" t="str">
        <f>IF(B81=0,"",IF(VLOOKUP($B81,Activity!$A:$V,22,FALSE)=0,"",VLOOKUP($B81,Activity!$A:$V,22,FALSE)))</f>
        <v/>
      </c>
      <c r="K81" s="133" t="str">
        <f>IF(B81=0,"",IF(VLOOKUP($B81,Activity!$A:$W,24,FALSE)=0,"",VLOOKUP($B81,Activity!$A:$W,24,FALSE)))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IF(G82=0,"",VLOOKUP($B82,Activity!$A:$V,16,FALSE))</f>
        <v>#N/A</v>
      </c>
      <c r="I82" s="134" t="str">
        <f>IF(B82=0,"",VLOOKUP($B82,Activity!$A:$V,19,FALSE))</f>
        <v/>
      </c>
      <c r="J82" s="133" t="str">
        <f>IF(B82=0,"",IF(VLOOKUP($B82,Activity!$A:$V,22,FALSE)=0,"",VLOOKUP($B82,Activity!$A:$V,22,FALSE)))</f>
        <v/>
      </c>
      <c r="K82" s="133" t="str">
        <f>IF(B82=0,"",IF(VLOOKUP($B82,Activity!$A:$W,24,FALSE)=0,"",VLOOKUP($B82,Activity!$A:$W,24,FALSE)))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IF(G83=0,"",VLOOKUP($B83,Activity!$A:$V,16,FALSE))</f>
        <v>#N/A</v>
      </c>
      <c r="I83" s="134" t="str">
        <f>IF(B83=0,"",VLOOKUP($B83,Activity!$A:$V,19,FALSE))</f>
        <v/>
      </c>
      <c r="J83" s="133" t="str">
        <f>IF(B83=0,"",IF(VLOOKUP($B83,Activity!$A:$V,22,FALSE)=0,"",VLOOKUP($B83,Activity!$A:$V,22,FALSE)))</f>
        <v/>
      </c>
      <c r="K83" s="133" t="str">
        <f>IF(B83=0,"",IF(VLOOKUP($B83,Activity!$A:$W,24,FALSE)=0,"",VLOOKUP($B83,Activity!$A:$W,24,FALSE)))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IF(G84=0,"",VLOOKUP($B84,Activity!$A:$V,16,FALSE))</f>
        <v>#N/A</v>
      </c>
      <c r="I84" s="134" t="str">
        <f>IF(B84=0,"",VLOOKUP($B84,Activity!$A:$V,19,FALSE))</f>
        <v/>
      </c>
      <c r="J84" s="133" t="str">
        <f>IF(B84=0,"",IF(VLOOKUP($B84,Activity!$A:$V,22,FALSE)=0,"",VLOOKUP($B84,Activity!$A:$V,22,FALSE)))</f>
        <v/>
      </c>
      <c r="K84" s="133" t="str">
        <f>IF(B84=0,"",IF(VLOOKUP($B84,Activity!$A:$W,24,FALSE)=0,"",VLOOKUP($B84,Activity!$A:$W,24,FALSE)))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IF(G85=0,"",VLOOKUP($B85,Activity!$A:$V,16,FALSE))</f>
        <v>#N/A</v>
      </c>
      <c r="I85" s="134" t="str">
        <f>IF(B85=0,"",VLOOKUP($B85,Activity!$A:$V,19,FALSE))</f>
        <v/>
      </c>
      <c r="J85" s="133" t="str">
        <f>IF(B85=0,"",IF(VLOOKUP($B85,Activity!$A:$V,22,FALSE)=0,"",VLOOKUP($B85,Activity!$A:$V,22,FALSE)))</f>
        <v/>
      </c>
      <c r="K85" s="133" t="str">
        <f>IF(B85=0,"",IF(VLOOKUP($B85,Activity!$A:$W,24,FALSE)=0,"",VLOOKUP($B85,Activity!$A:$W,24,FALSE)))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IF(G86=0,"",VLOOKUP($B86,Activity!$A:$V,16,FALSE))</f>
        <v>#N/A</v>
      </c>
      <c r="I86" s="134" t="str">
        <f>IF(B86=0,"",VLOOKUP($B86,Activity!$A:$V,19,FALSE))</f>
        <v/>
      </c>
      <c r="J86" s="133" t="str">
        <f>IF(B86=0,"",IF(VLOOKUP($B86,Activity!$A:$V,22,FALSE)=0,"",VLOOKUP($B86,Activity!$A:$V,22,FALSE)))</f>
        <v/>
      </c>
      <c r="K86" s="133" t="str">
        <f>IF(B86=0,"",IF(VLOOKUP($B86,Activity!$A:$W,24,FALSE)=0,"",VLOOKUP($B86,Activity!$A:$W,24,FALSE)))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IF(G87=0,"",VLOOKUP($B87,Activity!$A:$V,16,FALSE))</f>
        <v>#N/A</v>
      </c>
      <c r="I87" s="134" t="str">
        <f>IF(B87=0,"",VLOOKUP($B87,Activity!$A:$V,19,FALSE))</f>
        <v/>
      </c>
      <c r="J87" s="133" t="str">
        <f>IF(B87=0,"",IF(VLOOKUP($B87,Activity!$A:$V,22,FALSE)=0,"",VLOOKUP($B87,Activity!$A:$V,22,FALSE)))</f>
        <v/>
      </c>
      <c r="K87" s="133" t="str">
        <f>IF(B87=0,"",IF(VLOOKUP($B87,Activity!$A:$W,24,FALSE)=0,"",VLOOKUP($B87,Activity!$A:$W,24,FALSE)))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IF(G88=0,"",VLOOKUP($B88,Activity!$A:$V,16,FALSE))</f>
        <v>#N/A</v>
      </c>
      <c r="I88" s="134" t="str">
        <f>IF(B88=0,"",VLOOKUP($B88,Activity!$A:$V,19,FALSE))</f>
        <v/>
      </c>
      <c r="J88" s="133" t="str">
        <f>IF(B88=0,"",IF(VLOOKUP($B88,Activity!$A:$V,22,FALSE)=0,"",VLOOKUP($B88,Activity!$A:$V,22,FALSE)))</f>
        <v/>
      </c>
      <c r="K88" s="133"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45689</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370</v>
      </c>
      <c r="B5" s="153" t="s">
        <v>0</v>
      </c>
      <c r="C5" s="153" t="s">
        <v>5</v>
      </c>
      <c r="D5" s="153" t="s">
        <v>6</v>
      </c>
      <c r="E5" s="153" t="s">
        <v>7</v>
      </c>
      <c r="F5" s="153" t="s">
        <v>369</v>
      </c>
      <c r="G5" s="153" t="s">
        <v>9</v>
      </c>
      <c r="H5" s="153" t="s">
        <v>246</v>
      </c>
      <c r="I5" s="153" t="s">
        <v>10</v>
      </c>
      <c r="J5" s="153" t="s">
        <v>17</v>
      </c>
      <c r="K5" s="153" t="s">
        <v>99</v>
      </c>
      <c r="L5" s="154" t="s">
        <v>11</v>
      </c>
      <c r="M5" s="155" t="s">
        <v>12</v>
      </c>
      <c r="N5" s="154" t="s">
        <v>13</v>
      </c>
      <c r="O5" s="156" t="s">
        <v>471</v>
      </c>
      <c r="P5" s="156" t="s">
        <v>408</v>
      </c>
      <c r="Q5" s="156" t="s">
        <v>204</v>
      </c>
      <c r="R5" s="156" t="s">
        <v>201</v>
      </c>
      <c r="S5" s="156" t="s">
        <v>202</v>
      </c>
      <c r="T5" s="155" t="s">
        <v>203</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B45" sqref="B45"/>
    </sheetView>
  </sheetViews>
  <sheetFormatPr defaultRowHeight="14.4" x14ac:dyDescent="0.3"/>
  <cols>
    <col min="2" max="2" width="21" style="191" customWidth="1"/>
    <col min="3" max="13" width="10.77734375" customWidth="1"/>
  </cols>
  <sheetData>
    <row r="1" spans="1:14" ht="21.6" thickBot="1" x14ac:dyDescent="0.45">
      <c r="A1" s="401" t="s">
        <v>96</v>
      </c>
      <c r="B1" s="402"/>
      <c r="C1" s="402"/>
      <c r="D1" s="402"/>
      <c r="E1" s="402"/>
      <c r="F1" s="402"/>
      <c r="G1" s="402"/>
      <c r="H1" s="402"/>
      <c r="I1" s="402"/>
      <c r="J1" s="402"/>
      <c r="K1" s="402"/>
      <c r="L1" s="402"/>
      <c r="M1" s="403"/>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404" t="s">
        <v>428</v>
      </c>
      <c r="B3" s="405"/>
      <c r="C3" s="405"/>
      <c r="D3" s="405"/>
      <c r="E3" s="405"/>
      <c r="F3" s="405"/>
      <c r="G3" s="405"/>
      <c r="H3" s="405"/>
      <c r="I3" s="405"/>
      <c r="J3" s="405"/>
      <c r="K3" s="405"/>
      <c r="L3" s="405"/>
      <c r="M3" s="406"/>
    </row>
    <row r="4" spans="1:14" ht="18.600000000000001" thickBot="1" x14ac:dyDescent="0.4">
      <c r="A4" s="178" t="s">
        <v>370</v>
      </c>
      <c r="B4" s="179" t="s">
        <v>9</v>
      </c>
      <c r="C4" s="371" t="s">
        <v>226</v>
      </c>
      <c r="D4" s="371"/>
      <c r="E4" s="371"/>
      <c r="F4" s="371"/>
      <c r="G4" s="371"/>
      <c r="H4" s="371"/>
      <c r="I4" s="371"/>
      <c r="J4" s="371"/>
      <c r="K4" s="371"/>
      <c r="L4" s="371"/>
      <c r="M4" s="372"/>
    </row>
    <row r="5" spans="1:14" ht="32.25" customHeight="1" x14ac:dyDescent="0.3">
      <c r="A5" s="180">
        <v>1</v>
      </c>
      <c r="B5" s="181" t="s">
        <v>429</v>
      </c>
      <c r="C5" s="407" t="s">
        <v>135</v>
      </c>
      <c r="D5" s="408"/>
      <c r="E5" s="408"/>
      <c r="F5" s="408"/>
      <c r="G5" s="408"/>
      <c r="H5" s="408"/>
      <c r="I5" s="408"/>
      <c r="J5" s="408"/>
      <c r="K5" s="408"/>
      <c r="L5" s="408"/>
      <c r="M5" s="409"/>
    </row>
    <row r="6" spans="1:14" ht="42.75" customHeight="1" x14ac:dyDescent="0.3">
      <c r="A6" s="182">
        <v>2</v>
      </c>
      <c r="B6" s="183" t="s">
        <v>0</v>
      </c>
      <c r="C6" s="398" t="s">
        <v>162</v>
      </c>
      <c r="D6" s="399"/>
      <c r="E6" s="399"/>
      <c r="F6" s="399"/>
      <c r="G6" s="399"/>
      <c r="H6" s="399"/>
      <c r="I6" s="399"/>
      <c r="J6" s="399"/>
      <c r="K6" s="399"/>
      <c r="L6" s="399"/>
      <c r="M6" s="400"/>
    </row>
    <row r="7" spans="1:14" ht="42.75" customHeight="1" x14ac:dyDescent="0.3">
      <c r="A7" s="182">
        <v>3</v>
      </c>
      <c r="B7" s="184" t="s">
        <v>430</v>
      </c>
      <c r="C7" s="398" t="s">
        <v>97</v>
      </c>
      <c r="D7" s="399"/>
      <c r="E7" s="399"/>
      <c r="F7" s="399"/>
      <c r="G7" s="399"/>
      <c r="H7" s="399"/>
      <c r="I7" s="399"/>
      <c r="J7" s="399"/>
      <c r="K7" s="399"/>
      <c r="L7" s="399"/>
      <c r="M7" s="400"/>
    </row>
    <row r="8" spans="1:14" ht="42" customHeight="1" x14ac:dyDescent="0.3">
      <c r="A8" s="182">
        <v>4</v>
      </c>
      <c r="B8" s="185" t="s">
        <v>431</v>
      </c>
      <c r="C8" s="398" t="s">
        <v>432</v>
      </c>
      <c r="D8" s="399"/>
      <c r="E8" s="399"/>
      <c r="F8" s="399"/>
      <c r="G8" s="399"/>
      <c r="H8" s="399"/>
      <c r="I8" s="399"/>
      <c r="J8" s="399"/>
      <c r="K8" s="399"/>
      <c r="L8" s="399"/>
      <c r="M8" s="400"/>
    </row>
    <row r="9" spans="1:14" ht="46.5" customHeight="1" thickBot="1" x14ac:dyDescent="0.35">
      <c r="A9" s="186">
        <v>5</v>
      </c>
      <c r="B9" s="187" t="s">
        <v>433</v>
      </c>
      <c r="C9" s="410" t="s">
        <v>434</v>
      </c>
      <c r="D9" s="411"/>
      <c r="E9" s="411"/>
      <c r="F9" s="411"/>
      <c r="G9" s="411"/>
      <c r="H9" s="411"/>
      <c r="I9" s="411"/>
      <c r="J9" s="411"/>
      <c r="K9" s="411"/>
      <c r="L9" s="411"/>
      <c r="M9" s="41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80" t="s">
        <v>435</v>
      </c>
      <c r="B11" s="381"/>
      <c r="C11" s="381"/>
      <c r="D11" s="381"/>
      <c r="E11" s="381"/>
      <c r="F11" s="381"/>
      <c r="G11" s="381"/>
      <c r="H11" s="381"/>
      <c r="I11" s="381"/>
      <c r="J11" s="381"/>
      <c r="K11" s="381"/>
      <c r="L11" s="381"/>
      <c r="M11" s="382"/>
    </row>
    <row r="12" spans="1:14" ht="18.600000000000001" thickBot="1" x14ac:dyDescent="0.4">
      <c r="A12" s="192" t="s">
        <v>370</v>
      </c>
      <c r="B12" s="193" t="s">
        <v>436</v>
      </c>
      <c r="C12" s="370" t="s">
        <v>226</v>
      </c>
      <c r="D12" s="371"/>
      <c r="E12" s="371"/>
      <c r="F12" s="371"/>
      <c r="G12" s="371"/>
      <c r="H12" s="371"/>
      <c r="I12" s="371"/>
      <c r="J12" s="371"/>
      <c r="K12" s="371"/>
      <c r="L12" s="371"/>
      <c r="M12" s="372"/>
    </row>
    <row r="13" spans="1:14" ht="15.75" customHeight="1" x14ac:dyDescent="0.3">
      <c r="A13" s="413" t="s">
        <v>437</v>
      </c>
      <c r="B13" s="414"/>
      <c r="C13" s="414"/>
      <c r="D13" s="414"/>
      <c r="E13" s="414"/>
      <c r="F13" s="414"/>
      <c r="G13" s="414"/>
      <c r="H13" s="414"/>
      <c r="I13" s="414"/>
      <c r="J13" s="414"/>
      <c r="K13" s="414"/>
      <c r="L13" s="414"/>
      <c r="M13" s="415"/>
    </row>
    <row r="14" spans="1:14" ht="18" x14ac:dyDescent="0.3">
      <c r="A14" s="194">
        <v>1</v>
      </c>
      <c r="B14" s="227" t="s">
        <v>5</v>
      </c>
      <c r="C14" s="416" t="s">
        <v>438</v>
      </c>
      <c r="D14" s="416"/>
      <c r="E14" s="416"/>
      <c r="F14" s="416"/>
      <c r="G14" s="416"/>
      <c r="H14" s="416"/>
      <c r="I14" s="416"/>
      <c r="J14" s="416"/>
      <c r="K14" s="416"/>
      <c r="L14" s="416"/>
      <c r="M14" s="416"/>
    </row>
    <row r="15" spans="1:14" ht="19.5" customHeight="1" x14ac:dyDescent="0.3">
      <c r="A15" s="182">
        <v>2</v>
      </c>
      <c r="B15" s="228" t="s">
        <v>6</v>
      </c>
      <c r="C15" s="383" t="s">
        <v>439</v>
      </c>
      <c r="D15" s="383"/>
      <c r="E15" s="383"/>
      <c r="F15" s="383"/>
      <c r="G15" s="383"/>
      <c r="H15" s="383"/>
      <c r="I15" s="383"/>
      <c r="J15" s="383"/>
      <c r="K15" s="383"/>
      <c r="L15" s="383"/>
      <c r="M15" s="383"/>
    </row>
    <row r="16" spans="1:14" ht="18" x14ac:dyDescent="0.3">
      <c r="A16" s="182">
        <v>3</v>
      </c>
      <c r="B16" s="228" t="s">
        <v>7</v>
      </c>
      <c r="C16" s="383" t="s">
        <v>440</v>
      </c>
      <c r="D16" s="383"/>
      <c r="E16" s="383"/>
      <c r="F16" s="383"/>
      <c r="G16" s="383"/>
      <c r="H16" s="383"/>
      <c r="I16" s="383"/>
      <c r="J16" s="383"/>
      <c r="K16" s="383"/>
      <c r="L16" s="383"/>
      <c r="M16" s="383"/>
    </row>
    <row r="17" spans="1:13" ht="19.5" customHeight="1" thickBot="1" x14ac:dyDescent="0.35">
      <c r="A17" s="182">
        <v>4</v>
      </c>
      <c r="B17" s="228" t="s">
        <v>137</v>
      </c>
      <c r="C17" s="383" t="s">
        <v>441</v>
      </c>
      <c r="D17" s="383"/>
      <c r="E17" s="383"/>
      <c r="F17" s="383"/>
      <c r="G17" s="383"/>
      <c r="H17" s="383"/>
      <c r="I17" s="383"/>
      <c r="J17" s="383"/>
      <c r="K17" s="383"/>
      <c r="L17" s="383"/>
      <c r="M17" s="383"/>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80" t="s">
        <v>442</v>
      </c>
      <c r="B19" s="381"/>
      <c r="C19" s="381"/>
      <c r="D19" s="381"/>
      <c r="E19" s="381"/>
      <c r="F19" s="381"/>
      <c r="G19" s="381"/>
      <c r="H19" s="381"/>
      <c r="I19" s="381"/>
      <c r="J19" s="381"/>
      <c r="K19" s="381"/>
      <c r="L19" s="381"/>
      <c r="M19" s="382"/>
    </row>
    <row r="20" spans="1:13" ht="18.600000000000001" thickBot="1" x14ac:dyDescent="0.4">
      <c r="A20" s="192" t="s">
        <v>370</v>
      </c>
      <c r="B20" s="193" t="s">
        <v>436</v>
      </c>
      <c r="C20" s="370" t="s">
        <v>226</v>
      </c>
      <c r="D20" s="371"/>
      <c r="E20" s="371"/>
      <c r="F20" s="371"/>
      <c r="G20" s="371"/>
      <c r="H20" s="371"/>
      <c r="I20" s="371"/>
      <c r="J20" s="371"/>
      <c r="K20" s="371"/>
      <c r="L20" s="371"/>
      <c r="M20" s="372"/>
    </row>
    <row r="21" spans="1:13" ht="18" x14ac:dyDescent="0.3">
      <c r="A21" s="182">
        <v>5</v>
      </c>
      <c r="B21" s="228" t="s">
        <v>9</v>
      </c>
      <c r="C21" s="395" t="s">
        <v>443</v>
      </c>
      <c r="D21" s="396"/>
      <c r="E21" s="396"/>
      <c r="F21" s="396"/>
      <c r="G21" s="396"/>
      <c r="H21" s="396"/>
      <c r="I21" s="396"/>
      <c r="J21" s="396"/>
      <c r="K21" s="396"/>
      <c r="L21" s="396"/>
      <c r="M21" s="397"/>
    </row>
    <row r="22" spans="1:13" ht="18" x14ac:dyDescent="0.3">
      <c r="A22" s="182">
        <v>6</v>
      </c>
      <c r="B22" s="248" t="s">
        <v>10</v>
      </c>
      <c r="C22" s="395" t="s">
        <v>444</v>
      </c>
      <c r="D22" s="396"/>
      <c r="E22" s="396"/>
      <c r="F22" s="396"/>
      <c r="G22" s="396"/>
      <c r="H22" s="396"/>
      <c r="I22" s="396"/>
      <c r="J22" s="396"/>
      <c r="K22" s="396"/>
      <c r="L22" s="396"/>
      <c r="M22" s="397"/>
    </row>
    <row r="23" spans="1:13" ht="18.600000000000001" thickBot="1" x14ac:dyDescent="0.35">
      <c r="A23" s="182">
        <v>7</v>
      </c>
      <c r="B23" s="247" t="s">
        <v>17</v>
      </c>
      <c r="C23" s="395" t="s">
        <v>519</v>
      </c>
      <c r="D23" s="396"/>
      <c r="E23" s="396"/>
      <c r="F23" s="396"/>
      <c r="G23" s="396"/>
      <c r="H23" s="396"/>
      <c r="I23" s="396"/>
      <c r="J23" s="396"/>
      <c r="K23" s="396"/>
      <c r="L23" s="396"/>
      <c r="M23" s="397"/>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80" t="s">
        <v>445</v>
      </c>
      <c r="B25" s="381"/>
      <c r="C25" s="381"/>
      <c r="D25" s="381"/>
      <c r="E25" s="381"/>
      <c r="F25" s="381"/>
      <c r="G25" s="381"/>
      <c r="H25" s="381"/>
      <c r="I25" s="381"/>
      <c r="J25" s="381"/>
      <c r="K25" s="381"/>
      <c r="L25" s="381"/>
      <c r="M25" s="382"/>
    </row>
    <row r="26" spans="1:13" ht="18.600000000000001" thickBot="1" x14ac:dyDescent="0.4">
      <c r="A26" s="192" t="s">
        <v>370</v>
      </c>
      <c r="B26" s="193" t="s">
        <v>436</v>
      </c>
      <c r="C26" s="370" t="s">
        <v>226</v>
      </c>
      <c r="D26" s="371"/>
      <c r="E26" s="371"/>
      <c r="F26" s="371"/>
      <c r="G26" s="371"/>
      <c r="H26" s="371"/>
      <c r="I26" s="371"/>
      <c r="J26" s="371"/>
      <c r="K26" s="371"/>
      <c r="L26" s="371"/>
      <c r="M26" s="372"/>
    </row>
    <row r="27" spans="1:13" ht="17.25" customHeight="1" x14ac:dyDescent="0.3">
      <c r="A27" s="182">
        <v>8</v>
      </c>
      <c r="B27" s="248" t="s">
        <v>1</v>
      </c>
      <c r="C27" s="383" t="s">
        <v>446</v>
      </c>
      <c r="D27" s="383"/>
      <c r="E27" s="383"/>
      <c r="F27" s="383"/>
      <c r="G27" s="383"/>
      <c r="H27" s="383"/>
      <c r="I27" s="383"/>
      <c r="J27" s="383"/>
      <c r="K27" s="383"/>
      <c r="L27" s="383"/>
      <c r="M27" s="383"/>
    </row>
    <row r="28" spans="1:13" ht="33.75" customHeight="1" x14ac:dyDescent="0.3">
      <c r="A28" s="182">
        <f>A27+1</f>
        <v>9</v>
      </c>
      <c r="B28" s="248" t="s">
        <v>11</v>
      </c>
      <c r="C28" s="384" t="s">
        <v>447</v>
      </c>
      <c r="D28" s="385"/>
      <c r="E28" s="385"/>
      <c r="F28" s="385"/>
      <c r="G28" s="385"/>
      <c r="H28" s="385"/>
      <c r="I28" s="385"/>
      <c r="J28" s="385"/>
      <c r="K28" s="385"/>
      <c r="L28" s="385"/>
      <c r="M28" s="386"/>
    </row>
    <row r="29" spans="1:13" ht="18" x14ac:dyDescent="0.3">
      <c r="A29" s="182">
        <f t="shared" ref="A29:A32" si="0">A28+1</f>
        <v>10</v>
      </c>
      <c r="B29" s="248" t="s">
        <v>12</v>
      </c>
      <c r="C29" s="384" t="s">
        <v>448</v>
      </c>
      <c r="D29" s="385"/>
      <c r="E29" s="385"/>
      <c r="F29" s="385"/>
      <c r="G29" s="385"/>
      <c r="H29" s="385"/>
      <c r="I29" s="385"/>
      <c r="J29" s="385"/>
      <c r="K29" s="385"/>
      <c r="L29" s="385"/>
      <c r="M29" s="386"/>
    </row>
    <row r="30" spans="1:13" ht="18" x14ac:dyDescent="0.3">
      <c r="A30" s="182">
        <f t="shared" si="0"/>
        <v>11</v>
      </c>
      <c r="B30" s="248" t="s">
        <v>13</v>
      </c>
      <c r="C30" s="384" t="s">
        <v>449</v>
      </c>
      <c r="D30" s="385"/>
      <c r="E30" s="385"/>
      <c r="F30" s="385"/>
      <c r="G30" s="385"/>
      <c r="H30" s="385"/>
      <c r="I30" s="385"/>
      <c r="J30" s="385"/>
      <c r="K30" s="385"/>
      <c r="L30" s="385"/>
      <c r="M30" s="386"/>
    </row>
    <row r="31" spans="1:13" ht="32.25" customHeight="1" x14ac:dyDescent="0.3">
      <c r="A31" s="182">
        <f t="shared" si="0"/>
        <v>12</v>
      </c>
      <c r="B31" s="248" t="s">
        <v>419</v>
      </c>
      <c r="C31" s="384" t="s">
        <v>469</v>
      </c>
      <c r="D31" s="385"/>
      <c r="E31" s="385"/>
      <c r="F31" s="385"/>
      <c r="G31" s="385"/>
      <c r="H31" s="385"/>
      <c r="I31" s="385"/>
      <c r="J31" s="385"/>
      <c r="K31" s="385"/>
      <c r="L31" s="385"/>
      <c r="M31" s="386"/>
    </row>
    <row r="32" spans="1:13" ht="32.25" customHeight="1" thickBot="1" x14ac:dyDescent="0.35">
      <c r="A32" s="182">
        <f t="shared" si="0"/>
        <v>13</v>
      </c>
      <c r="B32" s="247" t="s">
        <v>418</v>
      </c>
      <c r="C32" s="384" t="s">
        <v>470</v>
      </c>
      <c r="D32" s="385"/>
      <c r="E32" s="385"/>
      <c r="F32" s="385"/>
      <c r="G32" s="385"/>
      <c r="H32" s="385"/>
      <c r="I32" s="385"/>
      <c r="J32" s="385"/>
      <c r="K32" s="385"/>
      <c r="L32" s="385"/>
      <c r="M32" s="386"/>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387" t="s">
        <v>450</v>
      </c>
      <c r="B34" s="388"/>
      <c r="C34" s="388"/>
      <c r="D34" s="388"/>
      <c r="E34" s="388"/>
      <c r="F34" s="388"/>
      <c r="G34" s="388"/>
      <c r="H34" s="388"/>
      <c r="I34" s="388"/>
      <c r="J34" s="388"/>
      <c r="K34" s="388"/>
      <c r="L34" s="388"/>
      <c r="M34" s="389"/>
    </row>
    <row r="35" spans="1:13" ht="18.600000000000001" thickBot="1" x14ac:dyDescent="0.4">
      <c r="A35" s="192" t="s">
        <v>370</v>
      </c>
      <c r="B35" s="193" t="s">
        <v>436</v>
      </c>
      <c r="C35" s="370" t="s">
        <v>226</v>
      </c>
      <c r="D35" s="371"/>
      <c r="E35" s="371"/>
      <c r="F35" s="371"/>
      <c r="G35" s="371"/>
      <c r="H35" s="371"/>
      <c r="I35" s="371"/>
      <c r="J35" s="371"/>
      <c r="K35" s="371"/>
      <c r="L35" s="371"/>
      <c r="M35" s="372"/>
    </row>
    <row r="36" spans="1:13" ht="18.600000000000001" thickBot="1" x14ac:dyDescent="0.35">
      <c r="A36" s="195">
        <v>1</v>
      </c>
      <c r="B36" s="196" t="s">
        <v>408</v>
      </c>
      <c r="C36" s="390" t="s">
        <v>451</v>
      </c>
      <c r="D36" s="390"/>
      <c r="E36" s="390"/>
      <c r="F36" s="390"/>
      <c r="G36" s="390"/>
      <c r="H36" s="390"/>
      <c r="I36" s="390"/>
      <c r="J36" s="390"/>
      <c r="K36" s="390"/>
      <c r="L36" s="390"/>
      <c r="M36" s="391"/>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392" t="s">
        <v>452</v>
      </c>
      <c r="B39" s="393"/>
      <c r="C39" s="393"/>
      <c r="D39" s="393"/>
      <c r="E39" s="393"/>
      <c r="F39" s="393"/>
      <c r="G39" s="393"/>
      <c r="H39" s="393"/>
      <c r="I39" s="393"/>
      <c r="J39" s="393"/>
      <c r="K39" s="393"/>
      <c r="L39" s="393"/>
      <c r="M39" s="394"/>
    </row>
    <row r="40" spans="1:13" ht="18.600000000000001" thickBot="1" x14ac:dyDescent="0.4">
      <c r="A40" s="192" t="s">
        <v>370</v>
      </c>
      <c r="B40" s="193" t="s">
        <v>436</v>
      </c>
      <c r="C40" s="370" t="s">
        <v>226</v>
      </c>
      <c r="D40" s="371"/>
      <c r="E40" s="371"/>
      <c r="F40" s="371"/>
      <c r="G40" s="371"/>
      <c r="H40" s="371"/>
      <c r="I40" s="371"/>
      <c r="J40" s="371"/>
      <c r="K40" s="371"/>
      <c r="L40" s="371"/>
      <c r="M40" s="372"/>
    </row>
    <row r="41" spans="1:13" ht="31.5" customHeight="1" x14ac:dyDescent="0.3">
      <c r="A41" s="375" t="s">
        <v>453</v>
      </c>
      <c r="B41" s="376"/>
      <c r="C41" s="376"/>
      <c r="D41" s="376"/>
      <c r="E41" s="376"/>
      <c r="F41" s="376"/>
      <c r="G41" s="376"/>
      <c r="H41" s="376"/>
      <c r="I41" s="376"/>
      <c r="J41" s="376"/>
      <c r="K41" s="376"/>
      <c r="L41" s="376"/>
      <c r="M41" s="377"/>
    </row>
    <row r="42" spans="1:13" ht="34.5" customHeight="1" x14ac:dyDescent="0.3">
      <c r="A42" s="194">
        <v>1</v>
      </c>
      <c r="B42" s="316" t="s">
        <v>454</v>
      </c>
      <c r="C42" s="378" t="s">
        <v>455</v>
      </c>
      <c r="D42" s="378"/>
      <c r="E42" s="378"/>
      <c r="F42" s="378"/>
      <c r="G42" s="378"/>
      <c r="H42" s="378"/>
      <c r="I42" s="378"/>
      <c r="J42" s="378"/>
      <c r="K42" s="378"/>
      <c r="L42" s="378"/>
      <c r="M42" s="378"/>
    </row>
    <row r="43" spans="1:13" ht="33.75" customHeight="1" x14ac:dyDescent="0.3">
      <c r="A43" s="182">
        <v>2</v>
      </c>
      <c r="B43" s="316" t="s">
        <v>202</v>
      </c>
      <c r="C43" s="379" t="s">
        <v>456</v>
      </c>
      <c r="D43" s="379"/>
      <c r="E43" s="379"/>
      <c r="F43" s="379"/>
      <c r="G43" s="379"/>
      <c r="H43" s="379"/>
      <c r="I43" s="379"/>
      <c r="J43" s="379"/>
      <c r="K43" s="379"/>
      <c r="L43" s="379"/>
      <c r="M43" s="379"/>
    </row>
    <row r="44" spans="1:13" ht="33.75" customHeight="1" x14ac:dyDescent="0.3">
      <c r="A44" s="182">
        <v>3</v>
      </c>
      <c r="B44" s="316" t="s">
        <v>204</v>
      </c>
      <c r="C44" s="379" t="s">
        <v>457</v>
      </c>
      <c r="D44" s="379"/>
      <c r="E44" s="379"/>
      <c r="F44" s="379"/>
      <c r="G44" s="379"/>
      <c r="H44" s="379"/>
      <c r="I44" s="379"/>
      <c r="J44" s="379"/>
      <c r="K44" s="379"/>
      <c r="L44" s="379"/>
      <c r="M44" s="379"/>
    </row>
    <row r="45" spans="1:13" ht="29.25" customHeight="1" thickBot="1" x14ac:dyDescent="0.35">
      <c r="A45" s="182">
        <v>4</v>
      </c>
      <c r="B45" s="316" t="s">
        <v>203</v>
      </c>
      <c r="C45" s="379" t="s">
        <v>458</v>
      </c>
      <c r="D45" s="379"/>
      <c r="E45" s="379"/>
      <c r="F45" s="379"/>
      <c r="G45" s="379"/>
      <c r="H45" s="379"/>
      <c r="I45" s="379"/>
      <c r="J45" s="379"/>
      <c r="K45" s="379"/>
      <c r="L45" s="379"/>
      <c r="M45" s="379"/>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80" t="s">
        <v>459</v>
      </c>
      <c r="B47" s="381"/>
      <c r="C47" s="381"/>
      <c r="D47" s="381"/>
      <c r="E47" s="381"/>
      <c r="F47" s="381"/>
      <c r="G47" s="381"/>
      <c r="H47" s="381"/>
      <c r="I47" s="381"/>
      <c r="J47" s="381"/>
      <c r="K47" s="381"/>
      <c r="L47" s="381"/>
      <c r="M47" s="382"/>
    </row>
    <row r="48" spans="1:13" ht="18.600000000000001" thickBot="1" x14ac:dyDescent="0.4">
      <c r="A48" s="192" t="s">
        <v>370</v>
      </c>
      <c r="B48" s="193" t="s">
        <v>436</v>
      </c>
      <c r="C48" s="370" t="s">
        <v>226</v>
      </c>
      <c r="D48" s="371"/>
      <c r="E48" s="371"/>
      <c r="F48" s="371"/>
      <c r="G48" s="371"/>
      <c r="H48" s="371"/>
      <c r="I48" s="371"/>
      <c r="J48" s="371"/>
      <c r="K48" s="371"/>
      <c r="L48" s="371"/>
      <c r="M48" s="372"/>
    </row>
    <row r="49" spans="1:13" ht="18.600000000000001" thickBot="1" x14ac:dyDescent="0.35">
      <c r="A49" s="197">
        <v>1</v>
      </c>
      <c r="B49" s="317" t="s">
        <v>18</v>
      </c>
      <c r="C49" s="373" t="s">
        <v>460</v>
      </c>
      <c r="D49" s="373"/>
      <c r="E49" s="373"/>
      <c r="F49" s="373"/>
      <c r="G49" s="373"/>
      <c r="H49" s="373"/>
      <c r="I49" s="373"/>
      <c r="J49" s="373"/>
      <c r="K49" s="373"/>
      <c r="L49" s="373"/>
      <c r="M49" s="374"/>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 ref="C17:M17"/>
    <mergeCell ref="A19:M19"/>
    <mergeCell ref="C20:M20"/>
    <mergeCell ref="C22:M22"/>
    <mergeCell ref="A25:M25"/>
    <mergeCell ref="C23:M23"/>
    <mergeCell ref="C26:M26"/>
    <mergeCell ref="C27:M27"/>
    <mergeCell ref="C28:M28"/>
    <mergeCell ref="C40:M40"/>
    <mergeCell ref="C29:M29"/>
    <mergeCell ref="C30:M30"/>
    <mergeCell ref="C31:M31"/>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3"/>
  <sheetViews>
    <sheetView topLeftCell="N93" workbookViewId="0">
      <selection activeCell="W109" sqref="W109"/>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197</v>
      </c>
      <c r="C3" s="80"/>
      <c r="D3" s="251" t="s">
        <v>187</v>
      </c>
      <c r="E3" s="80"/>
      <c r="F3" s="251" t="s">
        <v>10</v>
      </c>
      <c r="G3" s="251" t="s">
        <v>467</v>
      </c>
      <c r="H3" s="80"/>
      <c r="I3" s="81" t="s">
        <v>9</v>
      </c>
      <c r="J3" s="81" t="s">
        <v>246</v>
      </c>
      <c r="K3" s="81" t="s">
        <v>11</v>
      </c>
      <c r="L3" s="81" t="s">
        <v>12</v>
      </c>
      <c r="M3" s="80"/>
      <c r="N3" s="81" t="s">
        <v>246</v>
      </c>
      <c r="O3" s="81" t="s">
        <v>198</v>
      </c>
      <c r="P3" s="81" t="s">
        <v>11</v>
      </c>
      <c r="Q3" s="81" t="s">
        <v>12</v>
      </c>
      <c r="R3" s="80"/>
      <c r="S3" s="249" t="s">
        <v>702</v>
      </c>
      <c r="T3" s="80"/>
      <c r="U3" s="81" t="s">
        <v>199</v>
      </c>
      <c r="V3" s="80"/>
      <c r="W3" s="120" t="s">
        <v>202</v>
      </c>
      <c r="X3" s="80"/>
      <c r="Y3" s="120" t="s">
        <v>203</v>
      </c>
      <c r="Z3" s="80"/>
      <c r="AA3" s="120" t="s">
        <v>204</v>
      </c>
      <c r="AB3" s="80"/>
      <c r="AC3" s="120" t="s">
        <v>246</v>
      </c>
      <c r="AD3" s="80"/>
      <c r="AE3" s="56" t="s">
        <v>351</v>
      </c>
      <c r="AF3" s="80"/>
    </row>
    <row r="4" spans="1:32" x14ac:dyDescent="0.3">
      <c r="A4" s="199" t="s">
        <v>698</v>
      </c>
      <c r="B4" s="200" t="s">
        <v>649</v>
      </c>
      <c r="D4" s="252" t="s">
        <v>187</v>
      </c>
      <c r="F4" s="318" t="s">
        <v>401</v>
      </c>
      <c r="G4" s="319" t="s">
        <v>520</v>
      </c>
      <c r="I4" s="264"/>
      <c r="J4" s="256"/>
      <c r="K4" s="256"/>
      <c r="L4" s="257"/>
      <c r="N4" s="253" t="s">
        <v>255</v>
      </c>
      <c r="O4" s="258"/>
      <c r="P4" s="258"/>
      <c r="Q4" s="259"/>
      <c r="S4" s="325" t="s">
        <v>481</v>
      </c>
      <c r="U4" s="80" t="s">
        <v>117</v>
      </c>
      <c r="W4" s="80" t="s">
        <v>205</v>
      </c>
      <c r="Y4" s="80" t="s">
        <v>214</v>
      </c>
      <c r="AA4" s="261" t="s">
        <v>358</v>
      </c>
      <c r="AC4" s="80" t="s">
        <v>521</v>
      </c>
      <c r="AE4" s="250">
        <v>11</v>
      </c>
    </row>
    <row r="5" spans="1:32" x14ac:dyDescent="0.3">
      <c r="A5" s="201" t="s">
        <v>48</v>
      </c>
      <c r="B5" s="202" t="s">
        <v>368</v>
      </c>
      <c r="D5" s="262"/>
      <c r="F5" s="320" t="s">
        <v>167</v>
      </c>
      <c r="G5" s="319" t="s">
        <v>522</v>
      </c>
      <c r="I5" s="264"/>
      <c r="J5" s="265"/>
      <c r="K5" s="266"/>
      <c r="L5" s="267"/>
      <c r="N5" s="263"/>
      <c r="O5" s="268" t="s">
        <v>371</v>
      </c>
      <c r="P5" s="268">
        <v>55</v>
      </c>
      <c r="Q5" s="254" t="s">
        <v>134</v>
      </c>
      <c r="S5" s="325" t="s">
        <v>297</v>
      </c>
      <c r="U5" s="80" t="s">
        <v>103</v>
      </c>
      <c r="W5" s="80" t="s">
        <v>206</v>
      </c>
      <c r="Y5" s="80" t="s">
        <v>215</v>
      </c>
      <c r="AA5" s="261" t="s">
        <v>359</v>
      </c>
      <c r="AC5" s="80" t="s">
        <v>236</v>
      </c>
      <c r="AE5" s="250">
        <v>12</v>
      </c>
    </row>
    <row r="6" spans="1:32" x14ac:dyDescent="0.3">
      <c r="A6" s="203"/>
      <c r="B6" s="204"/>
      <c r="D6" s="269"/>
      <c r="F6" s="320" t="s">
        <v>397</v>
      </c>
      <c r="G6" s="319" t="s">
        <v>523</v>
      </c>
      <c r="I6" s="264"/>
      <c r="J6" s="266"/>
      <c r="K6" s="266"/>
      <c r="L6" s="267"/>
      <c r="N6" s="263"/>
      <c r="O6" s="268" t="s">
        <v>372</v>
      </c>
      <c r="P6" s="268">
        <v>52</v>
      </c>
      <c r="Q6" s="254" t="s">
        <v>134</v>
      </c>
      <c r="S6" s="325" t="s">
        <v>298</v>
      </c>
      <c r="W6" s="80" t="s">
        <v>207</v>
      </c>
      <c r="Y6" s="80" t="s">
        <v>216</v>
      </c>
      <c r="AA6" s="261" t="s">
        <v>360</v>
      </c>
      <c r="AC6" s="80" t="s">
        <v>524</v>
      </c>
      <c r="AE6" s="250">
        <v>13</v>
      </c>
    </row>
    <row r="7" spans="1:32" x14ac:dyDescent="0.3">
      <c r="D7" s="251" t="s">
        <v>406</v>
      </c>
      <c r="F7" s="320" t="s">
        <v>525</v>
      </c>
      <c r="G7" s="319" t="s">
        <v>523</v>
      </c>
      <c r="I7" s="264"/>
      <c r="J7" s="266"/>
      <c r="K7" s="266"/>
      <c r="L7" s="267"/>
      <c r="N7" s="263"/>
      <c r="O7" s="268" t="s">
        <v>373</v>
      </c>
      <c r="P7" s="268">
        <v>57</v>
      </c>
      <c r="Q7" s="254" t="s">
        <v>127</v>
      </c>
      <c r="S7" s="324" t="s">
        <v>482</v>
      </c>
      <c r="W7" s="80" t="s">
        <v>208</v>
      </c>
      <c r="AA7" s="261" t="s">
        <v>361</v>
      </c>
      <c r="AC7" s="80" t="s">
        <v>527</v>
      </c>
      <c r="AE7" s="250">
        <v>14</v>
      </c>
    </row>
    <row r="8" spans="1:32" x14ac:dyDescent="0.3">
      <c r="D8" s="205" t="s">
        <v>117</v>
      </c>
      <c r="F8" s="320" t="s">
        <v>169</v>
      </c>
      <c r="G8" s="319" t="s">
        <v>520</v>
      </c>
      <c r="I8" s="264"/>
      <c r="J8" s="266"/>
      <c r="K8" s="266"/>
      <c r="L8" s="267"/>
      <c r="N8" s="271"/>
      <c r="O8" s="260"/>
      <c r="P8" s="272"/>
      <c r="Q8" s="273"/>
      <c r="S8" s="324" t="s">
        <v>530</v>
      </c>
      <c r="W8" s="80" t="s">
        <v>209</v>
      </c>
      <c r="AA8" s="261" t="s">
        <v>362</v>
      </c>
      <c r="AC8" s="80" t="s">
        <v>244</v>
      </c>
      <c r="AE8" s="250">
        <v>15</v>
      </c>
    </row>
    <row r="9" spans="1:32" x14ac:dyDescent="0.3">
      <c r="D9" s="274" t="s">
        <v>103</v>
      </c>
      <c r="F9" s="320" t="s">
        <v>371</v>
      </c>
      <c r="G9" s="319" t="s">
        <v>236</v>
      </c>
      <c r="I9" s="264"/>
      <c r="J9" s="266"/>
      <c r="K9" s="266"/>
      <c r="L9" s="267"/>
      <c r="O9" s="238"/>
      <c r="P9" s="83"/>
      <c r="Q9" s="83"/>
      <c r="S9" s="324" t="s">
        <v>299</v>
      </c>
      <c r="W9" s="80" t="s">
        <v>210</v>
      </c>
      <c r="AA9" s="261" t="s">
        <v>363</v>
      </c>
      <c r="AC9" s="80" t="s">
        <v>270</v>
      </c>
      <c r="AE9" s="250">
        <v>16</v>
      </c>
    </row>
    <row r="10" spans="1:32" x14ac:dyDescent="0.3">
      <c r="D10" s="206"/>
      <c r="F10" s="320" t="s">
        <v>372</v>
      </c>
      <c r="G10" s="319" t="s">
        <v>236</v>
      </c>
      <c r="I10" s="264"/>
      <c r="J10" s="266"/>
      <c r="K10" s="266"/>
      <c r="L10" s="267"/>
      <c r="N10" s="253" t="s">
        <v>256</v>
      </c>
      <c r="O10" s="275"/>
      <c r="P10" s="276"/>
      <c r="Q10" s="277"/>
      <c r="S10" s="325" t="s">
        <v>545</v>
      </c>
      <c r="W10" s="80" t="s">
        <v>211</v>
      </c>
      <c r="AA10" s="261" t="s">
        <v>364</v>
      </c>
      <c r="AC10" s="80" t="s">
        <v>528</v>
      </c>
      <c r="AE10" s="250">
        <v>17</v>
      </c>
    </row>
    <row r="11" spans="1:32" x14ac:dyDescent="0.3">
      <c r="F11" s="321" t="s">
        <v>373</v>
      </c>
      <c r="G11" s="319" t="s">
        <v>236</v>
      </c>
      <c r="I11" s="264"/>
      <c r="J11" s="266"/>
      <c r="K11" s="266"/>
      <c r="L11" s="267"/>
      <c r="N11" s="263"/>
      <c r="O11" s="270" t="s">
        <v>529</v>
      </c>
      <c r="P11" s="268">
        <v>2271.15</v>
      </c>
      <c r="Q11" s="254" t="s">
        <v>128</v>
      </c>
      <c r="S11" s="325" t="s">
        <v>140</v>
      </c>
      <c r="W11" s="80" t="s">
        <v>212</v>
      </c>
      <c r="AA11" s="261" t="s">
        <v>365</v>
      </c>
      <c r="AC11" s="80" t="s">
        <v>45</v>
      </c>
      <c r="AE11" s="250">
        <v>18</v>
      </c>
    </row>
    <row r="12" spans="1:32" x14ac:dyDescent="0.3">
      <c r="A12" s="212" t="s">
        <v>246</v>
      </c>
      <c r="B12" s="213" t="s">
        <v>248</v>
      </c>
      <c r="D12" s="278" t="s">
        <v>20</v>
      </c>
      <c r="F12" s="321" t="s">
        <v>473</v>
      </c>
      <c r="G12" s="319" t="s">
        <v>45</v>
      </c>
      <c r="I12" s="264"/>
      <c r="J12" s="266"/>
      <c r="K12" s="266"/>
      <c r="L12" s="267"/>
      <c r="N12" s="263"/>
      <c r="O12" s="270" t="s">
        <v>183</v>
      </c>
      <c r="P12" s="279">
        <v>302</v>
      </c>
      <c r="Q12" s="280" t="s">
        <v>128</v>
      </c>
      <c r="S12" s="325" t="s">
        <v>554</v>
      </c>
      <c r="W12" s="80" t="s">
        <v>213</v>
      </c>
      <c r="AA12" s="261" t="s">
        <v>366</v>
      </c>
      <c r="AC12" s="80" t="s">
        <v>272</v>
      </c>
      <c r="AE12" s="250">
        <v>19</v>
      </c>
    </row>
    <row r="13" spans="1:32" x14ac:dyDescent="0.3">
      <c r="A13" s="199" t="s">
        <v>236</v>
      </c>
      <c r="B13" s="200" t="s">
        <v>255</v>
      </c>
      <c r="D13" s="281" t="s">
        <v>531</v>
      </c>
      <c r="F13" s="321" t="s">
        <v>532</v>
      </c>
      <c r="G13" s="319" t="s">
        <v>533</v>
      </c>
      <c r="I13" s="264"/>
      <c r="J13" s="266"/>
      <c r="K13" s="266"/>
      <c r="L13" s="267"/>
      <c r="N13" s="271"/>
      <c r="O13" s="282" t="s">
        <v>374</v>
      </c>
      <c r="P13" s="272">
        <v>360</v>
      </c>
      <c r="Q13" s="283" t="s">
        <v>535</v>
      </c>
      <c r="S13" s="325" t="s">
        <v>300</v>
      </c>
      <c r="AC13" s="80" t="s">
        <v>536</v>
      </c>
      <c r="AE13" s="250">
        <v>20</v>
      </c>
    </row>
    <row r="14" spans="1:32" x14ac:dyDescent="0.3">
      <c r="A14" s="201" t="s">
        <v>269</v>
      </c>
      <c r="B14" s="202" t="s">
        <v>256</v>
      </c>
      <c r="D14" s="281" t="s">
        <v>537</v>
      </c>
      <c r="F14" s="321" t="s">
        <v>538</v>
      </c>
      <c r="G14" s="319" t="s">
        <v>536</v>
      </c>
      <c r="I14" s="264"/>
      <c r="J14" s="265"/>
      <c r="K14" s="266"/>
      <c r="L14" s="267"/>
      <c r="O14" s="238"/>
      <c r="P14" s="83"/>
      <c r="Q14" s="83"/>
      <c r="S14" s="324" t="s">
        <v>301</v>
      </c>
      <c r="AC14" s="80" t="s">
        <v>180</v>
      </c>
      <c r="AE14" s="250">
        <v>21</v>
      </c>
    </row>
    <row r="15" spans="1:32" x14ac:dyDescent="0.3">
      <c r="A15" s="201" t="s">
        <v>244</v>
      </c>
      <c r="B15" s="202" t="s">
        <v>266</v>
      </c>
      <c r="D15" s="281" t="s">
        <v>539</v>
      </c>
      <c r="F15" s="321" t="s">
        <v>540</v>
      </c>
      <c r="G15" s="319" t="s">
        <v>536</v>
      </c>
      <c r="I15" s="264"/>
      <c r="J15" s="266"/>
      <c r="K15" s="266"/>
      <c r="L15" s="267"/>
      <c r="N15" s="253" t="s">
        <v>266</v>
      </c>
      <c r="O15" s="275"/>
      <c r="P15" s="276"/>
      <c r="Q15" s="277"/>
      <c r="S15" s="324" t="s">
        <v>141</v>
      </c>
      <c r="AC15" s="80" t="s">
        <v>60</v>
      </c>
      <c r="AE15" s="250">
        <v>22</v>
      </c>
    </row>
    <row r="16" spans="1:32" x14ac:dyDescent="0.3">
      <c r="A16" s="201" t="s">
        <v>270</v>
      </c>
      <c r="B16" s="202" t="s">
        <v>285</v>
      </c>
      <c r="D16" s="281" t="s">
        <v>542</v>
      </c>
      <c r="F16" s="321" t="s">
        <v>543</v>
      </c>
      <c r="G16" s="319" t="s">
        <v>533</v>
      </c>
      <c r="I16" s="264"/>
      <c r="J16" s="266"/>
      <c r="K16" s="266"/>
      <c r="L16" s="267"/>
      <c r="N16" s="263"/>
      <c r="O16" s="270" t="s">
        <v>544</v>
      </c>
      <c r="P16" s="268">
        <v>112</v>
      </c>
      <c r="Q16" s="254" t="s">
        <v>127</v>
      </c>
      <c r="S16" s="324" t="s">
        <v>571</v>
      </c>
      <c r="AC16" s="80" t="s">
        <v>178</v>
      </c>
      <c r="AE16" s="250">
        <v>23</v>
      </c>
    </row>
    <row r="17" spans="1:31" x14ac:dyDescent="0.3">
      <c r="A17" s="201" t="s">
        <v>240</v>
      </c>
      <c r="B17" s="202" t="s">
        <v>286</v>
      </c>
      <c r="D17" s="281" t="s">
        <v>546</v>
      </c>
      <c r="F17" s="321" t="s">
        <v>382</v>
      </c>
      <c r="G17" s="319" t="s">
        <v>180</v>
      </c>
      <c r="I17" s="264"/>
      <c r="J17" s="266"/>
      <c r="K17" s="266"/>
      <c r="L17" s="267"/>
      <c r="N17" s="263"/>
      <c r="O17" s="270" t="s">
        <v>547</v>
      </c>
      <c r="P17" s="268">
        <v>150</v>
      </c>
      <c r="Q17" s="254" t="s">
        <v>127</v>
      </c>
      <c r="S17" s="324" t="s">
        <v>302</v>
      </c>
      <c r="AC17" s="80" t="s">
        <v>245</v>
      </c>
      <c r="AE17" s="250">
        <v>24</v>
      </c>
    </row>
    <row r="18" spans="1:31" x14ac:dyDescent="0.3">
      <c r="A18" s="201" t="s">
        <v>271</v>
      </c>
      <c r="B18" s="202" t="s">
        <v>257</v>
      </c>
      <c r="D18" s="281" t="s">
        <v>548</v>
      </c>
      <c r="F18" s="320" t="s">
        <v>549</v>
      </c>
      <c r="G18" s="319" t="s">
        <v>270</v>
      </c>
      <c r="I18" s="264"/>
      <c r="J18" s="266"/>
      <c r="K18" s="266"/>
      <c r="L18" s="267"/>
      <c r="N18" s="263"/>
      <c r="O18" s="270" t="s">
        <v>551</v>
      </c>
      <c r="P18" s="279">
        <v>100</v>
      </c>
      <c r="Q18" s="280" t="s">
        <v>127</v>
      </c>
      <c r="S18" s="324" t="s">
        <v>303</v>
      </c>
      <c r="AC18" s="80" t="s">
        <v>489</v>
      </c>
      <c r="AE18" s="250">
        <v>25</v>
      </c>
    </row>
    <row r="19" spans="1:31" x14ac:dyDescent="0.3">
      <c r="A19" s="201" t="s">
        <v>45</v>
      </c>
      <c r="B19" s="202" t="s">
        <v>287</v>
      </c>
      <c r="D19" s="281" t="s">
        <v>552</v>
      </c>
      <c r="F19" s="320" t="s">
        <v>553</v>
      </c>
      <c r="G19" s="319" t="s">
        <v>270</v>
      </c>
      <c r="I19" s="264"/>
      <c r="J19" s="266"/>
      <c r="K19" s="266"/>
      <c r="L19" s="267"/>
      <c r="N19" s="271"/>
      <c r="O19" s="282"/>
      <c r="P19" s="272"/>
      <c r="Q19" s="283"/>
      <c r="S19" s="324" t="s">
        <v>578</v>
      </c>
      <c r="AC19" s="80" t="s">
        <v>555</v>
      </c>
      <c r="AE19" s="250">
        <v>26</v>
      </c>
    </row>
    <row r="20" spans="1:31" x14ac:dyDescent="0.3">
      <c r="A20" s="201" t="s">
        <v>192</v>
      </c>
      <c r="B20" s="202" t="s">
        <v>268</v>
      </c>
      <c r="D20" s="281" t="s">
        <v>556</v>
      </c>
      <c r="F20" s="321" t="s">
        <v>557</v>
      </c>
      <c r="G20" s="319" t="s">
        <v>270</v>
      </c>
      <c r="I20" s="264"/>
      <c r="J20" s="265"/>
      <c r="K20" s="266"/>
      <c r="L20" s="267"/>
      <c r="O20" s="238"/>
      <c r="P20" s="83"/>
      <c r="Q20" s="83"/>
      <c r="S20" s="324" t="s">
        <v>580</v>
      </c>
      <c r="AC20" s="80" t="s">
        <v>44</v>
      </c>
      <c r="AE20" s="250">
        <v>27</v>
      </c>
    </row>
    <row r="21" spans="1:31" x14ac:dyDescent="0.3">
      <c r="A21" s="201" t="s">
        <v>272</v>
      </c>
      <c r="B21" s="202" t="s">
        <v>258</v>
      </c>
      <c r="D21" s="281" t="s">
        <v>558</v>
      </c>
      <c r="F21" s="320" t="s">
        <v>559</v>
      </c>
      <c r="G21" s="319" t="s">
        <v>270</v>
      </c>
      <c r="I21" s="264"/>
      <c r="J21" s="266"/>
      <c r="K21" s="266"/>
      <c r="L21" s="267"/>
      <c r="N21" s="253" t="s">
        <v>285</v>
      </c>
      <c r="O21" s="275"/>
      <c r="P21" s="276"/>
      <c r="Q21" s="277"/>
      <c r="S21" s="325" t="s">
        <v>304</v>
      </c>
      <c r="AC21" s="80" t="s">
        <v>235</v>
      </c>
      <c r="AE21" s="250">
        <v>28</v>
      </c>
    </row>
    <row r="22" spans="1:31" x14ac:dyDescent="0.3">
      <c r="A22" s="201" t="s">
        <v>180</v>
      </c>
      <c r="B22" s="202" t="s">
        <v>288</v>
      </c>
      <c r="D22" s="281" t="s">
        <v>24</v>
      </c>
      <c r="F22" s="320" t="s">
        <v>560</v>
      </c>
      <c r="G22" s="319" t="s">
        <v>561</v>
      </c>
      <c r="I22" s="264"/>
      <c r="J22" s="266"/>
      <c r="K22" s="266"/>
      <c r="L22" s="267"/>
      <c r="N22" s="263"/>
      <c r="O22" s="270" t="s">
        <v>549</v>
      </c>
      <c r="P22" s="279">
        <v>40.229999999999997</v>
      </c>
      <c r="Q22" s="280" t="s">
        <v>119</v>
      </c>
      <c r="S22" s="325" t="s">
        <v>584</v>
      </c>
      <c r="AC22" s="80" t="s">
        <v>562</v>
      </c>
      <c r="AE22" s="250">
        <v>29</v>
      </c>
    </row>
    <row r="23" spans="1:31" x14ac:dyDescent="0.3">
      <c r="A23" s="201" t="s">
        <v>60</v>
      </c>
      <c r="B23" s="202" t="s">
        <v>289</v>
      </c>
      <c r="D23" s="281">
        <v>10</v>
      </c>
      <c r="F23" s="321" t="s">
        <v>563</v>
      </c>
      <c r="G23" s="319" t="s">
        <v>521</v>
      </c>
      <c r="I23" s="264"/>
      <c r="J23" s="266"/>
      <c r="K23" s="266"/>
      <c r="L23" s="267"/>
      <c r="N23" s="263"/>
      <c r="O23" s="270" t="s">
        <v>553</v>
      </c>
      <c r="P23" s="279">
        <v>48.3</v>
      </c>
      <c r="Q23" s="280" t="s">
        <v>119</v>
      </c>
      <c r="S23" s="325" t="s">
        <v>490</v>
      </c>
      <c r="AC23" s="80" t="s">
        <v>421</v>
      </c>
      <c r="AE23" s="250">
        <v>30</v>
      </c>
    </row>
    <row r="24" spans="1:31" x14ac:dyDescent="0.3">
      <c r="A24" s="201" t="s">
        <v>178</v>
      </c>
      <c r="B24" s="202" t="s">
        <v>252</v>
      </c>
      <c r="D24" s="281">
        <v>11</v>
      </c>
      <c r="F24" s="321" t="s">
        <v>544</v>
      </c>
      <c r="G24" s="319" t="s">
        <v>244</v>
      </c>
      <c r="I24" s="284"/>
      <c r="J24" s="285"/>
      <c r="K24" s="285"/>
      <c r="L24" s="286"/>
      <c r="N24" s="263"/>
      <c r="O24" s="270" t="s">
        <v>557</v>
      </c>
      <c r="P24" s="279">
        <v>85.83</v>
      </c>
      <c r="Q24" s="280" t="s">
        <v>119</v>
      </c>
      <c r="S24" s="324" t="s">
        <v>587</v>
      </c>
      <c r="AC24" s="80" t="s">
        <v>522</v>
      </c>
      <c r="AE24" s="250">
        <v>31</v>
      </c>
    </row>
    <row r="25" spans="1:31" x14ac:dyDescent="0.3">
      <c r="A25" s="201" t="s">
        <v>245</v>
      </c>
      <c r="B25" s="202" t="s">
        <v>267</v>
      </c>
      <c r="D25" s="281">
        <v>12</v>
      </c>
      <c r="F25" s="320" t="s">
        <v>547</v>
      </c>
      <c r="G25" s="319" t="s">
        <v>244</v>
      </c>
      <c r="N25" s="263"/>
      <c r="O25" s="270" t="s">
        <v>559</v>
      </c>
      <c r="P25" s="279">
        <v>74.86</v>
      </c>
      <c r="Q25" s="280" t="s">
        <v>119</v>
      </c>
      <c r="S25" s="324" t="s">
        <v>491</v>
      </c>
      <c r="AC25" s="80" t="s">
        <v>241</v>
      </c>
      <c r="AE25" s="250">
        <v>32</v>
      </c>
    </row>
    <row r="26" spans="1:31" x14ac:dyDescent="0.3">
      <c r="A26" s="201" t="s">
        <v>273</v>
      </c>
      <c r="B26" s="202" t="s">
        <v>253</v>
      </c>
      <c r="D26" s="281">
        <v>13</v>
      </c>
      <c r="F26" s="320" t="s">
        <v>551</v>
      </c>
      <c r="G26" s="319" t="s">
        <v>244</v>
      </c>
      <c r="I26" s="255"/>
      <c r="J26" s="256"/>
      <c r="K26" s="256"/>
      <c r="L26" s="257"/>
      <c r="N26" s="263"/>
      <c r="O26" s="270" t="s">
        <v>564</v>
      </c>
      <c r="P26" s="268">
        <v>78.19</v>
      </c>
      <c r="Q26" s="254" t="s">
        <v>119</v>
      </c>
      <c r="S26" s="324" t="s">
        <v>492</v>
      </c>
      <c r="AC26" s="80" t="s">
        <v>242</v>
      </c>
      <c r="AE26" s="250">
        <v>33</v>
      </c>
    </row>
    <row r="27" spans="1:31" x14ac:dyDescent="0.3">
      <c r="A27" s="201" t="s">
        <v>274</v>
      </c>
      <c r="B27" s="202" t="s">
        <v>249</v>
      </c>
      <c r="D27" s="281">
        <v>14</v>
      </c>
      <c r="F27" s="320" t="s">
        <v>565</v>
      </c>
      <c r="G27" s="319" t="s">
        <v>555</v>
      </c>
      <c r="I27" s="264"/>
      <c r="J27" s="256"/>
      <c r="K27" s="256"/>
      <c r="L27" s="257"/>
      <c r="N27" s="263"/>
      <c r="O27" s="270" t="s">
        <v>566</v>
      </c>
      <c r="P27" s="279">
        <v>125.24</v>
      </c>
      <c r="Q27" s="280" t="s">
        <v>119</v>
      </c>
      <c r="S27" s="324" t="s">
        <v>142</v>
      </c>
      <c r="AC27" s="80" t="s">
        <v>567</v>
      </c>
      <c r="AE27" s="250">
        <v>34</v>
      </c>
    </row>
    <row r="28" spans="1:31" x14ac:dyDescent="0.3">
      <c r="A28" s="201" t="s">
        <v>238</v>
      </c>
      <c r="B28" s="202" t="s">
        <v>238</v>
      </c>
      <c r="D28" s="281">
        <v>15</v>
      </c>
      <c r="F28" s="320" t="s">
        <v>474</v>
      </c>
      <c r="G28" s="319" t="s">
        <v>568</v>
      </c>
      <c r="I28" s="264"/>
      <c r="J28" s="266"/>
      <c r="K28" s="266"/>
      <c r="L28" s="267"/>
      <c r="N28" s="271"/>
      <c r="O28" s="282" t="s">
        <v>570</v>
      </c>
      <c r="P28" s="272">
        <v>133.66</v>
      </c>
      <c r="Q28" s="283" t="s">
        <v>119</v>
      </c>
      <c r="S28" s="324" t="s">
        <v>305</v>
      </c>
      <c r="AC28" s="80" t="s">
        <v>486</v>
      </c>
      <c r="AE28" s="250">
        <v>35</v>
      </c>
    </row>
    <row r="29" spans="1:31" x14ac:dyDescent="0.3">
      <c r="A29" s="201" t="s">
        <v>235</v>
      </c>
      <c r="B29" s="202" t="s">
        <v>290</v>
      </c>
      <c r="D29" s="281">
        <v>16</v>
      </c>
      <c r="F29" s="320" t="s">
        <v>572</v>
      </c>
      <c r="G29" s="319" t="s">
        <v>60</v>
      </c>
      <c r="I29" s="264"/>
      <c r="J29" s="266"/>
      <c r="K29" s="266"/>
      <c r="L29" s="267"/>
      <c r="O29" s="238"/>
      <c r="P29" s="83"/>
      <c r="Q29" s="83"/>
      <c r="S29" s="324" t="s">
        <v>306</v>
      </c>
      <c r="AC29" s="80" t="s">
        <v>243</v>
      </c>
      <c r="AE29" s="250">
        <v>36</v>
      </c>
    </row>
    <row r="30" spans="1:31" x14ac:dyDescent="0.3">
      <c r="A30" s="201" t="s">
        <v>275</v>
      </c>
      <c r="B30" s="202" t="s">
        <v>265</v>
      </c>
      <c r="D30" s="281">
        <v>17</v>
      </c>
      <c r="F30" s="320" t="s">
        <v>529</v>
      </c>
      <c r="G30" s="319" t="s">
        <v>527</v>
      </c>
      <c r="I30" s="264"/>
      <c r="J30" s="266"/>
      <c r="K30" s="266"/>
      <c r="L30" s="267"/>
      <c r="N30" s="253" t="s">
        <v>286</v>
      </c>
      <c r="O30" s="275"/>
      <c r="P30" s="276"/>
      <c r="Q30" s="277"/>
      <c r="S30" s="325" t="s">
        <v>307</v>
      </c>
      <c r="AC30" s="80" t="s">
        <v>533</v>
      </c>
      <c r="AE30" s="250">
        <v>37</v>
      </c>
    </row>
    <row r="31" spans="1:31" x14ac:dyDescent="0.3">
      <c r="A31" s="201" t="s">
        <v>241</v>
      </c>
      <c r="B31" s="202" t="s">
        <v>261</v>
      </c>
      <c r="D31" s="281">
        <v>18</v>
      </c>
      <c r="F31" s="320" t="s">
        <v>574</v>
      </c>
      <c r="G31" s="319" t="s">
        <v>521</v>
      </c>
      <c r="I31" s="264"/>
      <c r="J31" s="266"/>
      <c r="K31" s="266"/>
      <c r="L31" s="267"/>
      <c r="N31" s="263"/>
      <c r="O31" s="270"/>
      <c r="P31" s="268"/>
      <c r="Q31" s="254"/>
      <c r="S31" s="325" t="s">
        <v>592</v>
      </c>
      <c r="AC31" s="80" t="s">
        <v>568</v>
      </c>
      <c r="AE31" s="250">
        <v>38</v>
      </c>
    </row>
    <row r="32" spans="1:31" x14ac:dyDescent="0.3">
      <c r="A32" s="201" t="s">
        <v>242</v>
      </c>
      <c r="B32" s="202" t="s">
        <v>262</v>
      </c>
      <c r="D32" s="281">
        <v>19</v>
      </c>
      <c r="F32" s="320" t="s">
        <v>189</v>
      </c>
      <c r="G32" s="319" t="s">
        <v>489</v>
      </c>
      <c r="I32" s="284"/>
      <c r="J32" s="285"/>
      <c r="K32" s="285"/>
      <c r="L32" s="286"/>
      <c r="N32" s="263"/>
      <c r="O32" s="270" t="s">
        <v>576</v>
      </c>
      <c r="P32" s="268">
        <v>50</v>
      </c>
      <c r="Q32" s="254" t="s">
        <v>128</v>
      </c>
      <c r="S32" s="325" t="s">
        <v>594</v>
      </c>
      <c r="AC32" s="80" t="s">
        <v>550</v>
      </c>
      <c r="AE32" s="250">
        <v>39</v>
      </c>
    </row>
    <row r="33" spans="1:31" x14ac:dyDescent="0.3">
      <c r="A33" s="201" t="s">
        <v>276</v>
      </c>
      <c r="B33" s="202" t="s">
        <v>264</v>
      </c>
      <c r="D33" s="281">
        <v>20</v>
      </c>
      <c r="F33" s="320" t="s">
        <v>190</v>
      </c>
      <c r="G33" s="319" t="s">
        <v>489</v>
      </c>
      <c r="N33" s="263"/>
      <c r="O33" s="270" t="s">
        <v>376</v>
      </c>
      <c r="P33" s="268">
        <v>78</v>
      </c>
      <c r="Q33" s="254" t="s">
        <v>128</v>
      </c>
      <c r="S33" s="325" t="s">
        <v>596</v>
      </c>
      <c r="AC33" s="80" t="s">
        <v>523</v>
      </c>
      <c r="AE33" s="250">
        <v>40</v>
      </c>
    </row>
    <row r="34" spans="1:31" x14ac:dyDescent="0.3">
      <c r="A34" s="201" t="s">
        <v>243</v>
      </c>
      <c r="B34" s="202" t="s">
        <v>263</v>
      </c>
      <c r="D34" s="281">
        <v>21</v>
      </c>
      <c r="F34" s="320" t="s">
        <v>526</v>
      </c>
      <c r="G34" s="319" t="s">
        <v>489</v>
      </c>
      <c r="I34" s="255"/>
      <c r="J34" s="256"/>
      <c r="K34" s="256"/>
      <c r="L34" s="257"/>
      <c r="N34" s="271"/>
      <c r="O34" s="282"/>
      <c r="P34" s="272"/>
      <c r="Q34" s="283"/>
      <c r="S34" s="325" t="s">
        <v>598</v>
      </c>
      <c r="AC34" s="80" t="s">
        <v>520</v>
      </c>
      <c r="AE34" s="250">
        <v>41</v>
      </c>
    </row>
    <row r="35" spans="1:31" x14ac:dyDescent="0.3">
      <c r="A35" s="201" t="s">
        <v>277</v>
      </c>
      <c r="B35" s="202" t="s">
        <v>291</v>
      </c>
      <c r="D35" s="281">
        <v>22</v>
      </c>
      <c r="F35" s="320" t="s">
        <v>395</v>
      </c>
      <c r="G35" s="319" t="s">
        <v>60</v>
      </c>
      <c r="I35" s="264"/>
      <c r="J35" s="266"/>
      <c r="K35" s="266"/>
      <c r="L35" s="267"/>
      <c r="O35" s="238"/>
      <c r="P35" s="83"/>
      <c r="Q35" s="83"/>
      <c r="S35" s="325" t="s">
        <v>308</v>
      </c>
      <c r="AC35" s="80" t="s">
        <v>577</v>
      </c>
      <c r="AE35" s="250">
        <v>42</v>
      </c>
    </row>
    <row r="36" spans="1:31" x14ac:dyDescent="0.3">
      <c r="A36" s="201" t="s">
        <v>237</v>
      </c>
      <c r="B36" s="202" t="s">
        <v>260</v>
      </c>
      <c r="D36" s="281">
        <v>22</v>
      </c>
      <c r="F36" s="320" t="s">
        <v>379</v>
      </c>
      <c r="G36" s="319" t="s">
        <v>45</v>
      </c>
      <c r="I36" s="264"/>
      <c r="J36" s="266"/>
      <c r="K36" s="266"/>
      <c r="L36" s="267"/>
      <c r="N36" s="253" t="s">
        <v>257</v>
      </c>
      <c r="O36" s="275"/>
      <c r="P36" s="276"/>
      <c r="Q36" s="277"/>
      <c r="S36" s="325" t="s">
        <v>194</v>
      </c>
      <c r="AC36" s="80" t="s">
        <v>579</v>
      </c>
      <c r="AE36" s="250">
        <v>43</v>
      </c>
    </row>
    <row r="37" spans="1:31" x14ac:dyDescent="0.3">
      <c r="A37" s="201" t="s">
        <v>393</v>
      </c>
      <c r="B37" s="202" t="s">
        <v>259</v>
      </c>
      <c r="D37" s="281">
        <v>23</v>
      </c>
      <c r="F37" s="320" t="s">
        <v>183</v>
      </c>
      <c r="G37" s="319" t="s">
        <v>527</v>
      </c>
      <c r="I37" s="264"/>
      <c r="J37" s="266"/>
      <c r="K37" s="266"/>
      <c r="L37" s="267"/>
      <c r="N37" s="263"/>
      <c r="O37" s="270" t="s">
        <v>484</v>
      </c>
      <c r="P37" s="279"/>
      <c r="Q37" s="280" t="s">
        <v>127</v>
      </c>
      <c r="S37" s="325" t="s">
        <v>602</v>
      </c>
      <c r="AC37" s="80" t="s">
        <v>561</v>
      </c>
      <c r="AE37" s="250">
        <v>44</v>
      </c>
    </row>
    <row r="38" spans="1:31" x14ac:dyDescent="0.3">
      <c r="A38" s="201" t="s">
        <v>278</v>
      </c>
      <c r="B38" s="202" t="s">
        <v>292</v>
      </c>
      <c r="D38" s="281">
        <v>24</v>
      </c>
      <c r="F38" s="320" t="s">
        <v>581</v>
      </c>
      <c r="G38" s="319" t="s">
        <v>178</v>
      </c>
      <c r="I38" s="264"/>
      <c r="J38" s="266"/>
      <c r="K38" s="266"/>
      <c r="L38" s="267"/>
      <c r="N38" s="263"/>
      <c r="O38" s="270" t="s">
        <v>485</v>
      </c>
      <c r="P38" s="279">
        <v>55</v>
      </c>
      <c r="Q38" s="280" t="s">
        <v>134</v>
      </c>
      <c r="S38" s="325" t="s">
        <v>493</v>
      </c>
      <c r="AE38" s="250">
        <v>45</v>
      </c>
    </row>
    <row r="39" spans="1:31" x14ac:dyDescent="0.3">
      <c r="A39" s="201" t="s">
        <v>279</v>
      </c>
      <c r="B39" s="202" t="s">
        <v>293</v>
      </c>
      <c r="D39" s="281">
        <v>25</v>
      </c>
      <c r="F39" s="320" t="s">
        <v>582</v>
      </c>
      <c r="G39" s="319" t="s">
        <v>178</v>
      </c>
      <c r="I39" s="264"/>
      <c r="J39" s="266"/>
      <c r="K39" s="266"/>
      <c r="L39" s="267"/>
      <c r="N39" s="263"/>
      <c r="O39" s="270" t="s">
        <v>583</v>
      </c>
      <c r="P39" s="279"/>
      <c r="Q39" s="280" t="s">
        <v>127</v>
      </c>
      <c r="S39" s="325" t="s">
        <v>494</v>
      </c>
      <c r="AE39" s="250">
        <v>46</v>
      </c>
    </row>
    <row r="40" spans="1:31" x14ac:dyDescent="0.3">
      <c r="A40" s="201" t="s">
        <v>280</v>
      </c>
      <c r="B40" s="202" t="s">
        <v>254</v>
      </c>
      <c r="D40" s="287">
        <v>26</v>
      </c>
      <c r="F40" s="320" t="s">
        <v>45</v>
      </c>
      <c r="G40" s="319" t="s">
        <v>45</v>
      </c>
      <c r="I40" s="264"/>
      <c r="J40" s="266"/>
      <c r="K40" s="266"/>
      <c r="L40" s="267"/>
      <c r="N40" s="263"/>
      <c r="O40" s="288" t="s">
        <v>377</v>
      </c>
      <c r="P40" s="268"/>
      <c r="Q40" s="254" t="s">
        <v>134</v>
      </c>
      <c r="S40" s="325" t="s">
        <v>171</v>
      </c>
      <c r="AE40" s="250">
        <v>47</v>
      </c>
    </row>
    <row r="41" spans="1:31" x14ac:dyDescent="0.3">
      <c r="A41" s="201" t="s">
        <v>176</v>
      </c>
      <c r="B41" s="202" t="s">
        <v>250</v>
      </c>
      <c r="D41" s="281">
        <v>27</v>
      </c>
      <c r="F41" s="320" t="s">
        <v>585</v>
      </c>
      <c r="G41" s="319" t="s">
        <v>523</v>
      </c>
      <c r="I41" s="264"/>
      <c r="J41" s="266"/>
      <c r="K41" s="266"/>
      <c r="L41" s="267"/>
      <c r="N41" s="263"/>
      <c r="O41" s="270" t="s">
        <v>378</v>
      </c>
      <c r="P41" s="268"/>
      <c r="Q41" s="254" t="s">
        <v>127</v>
      </c>
      <c r="S41" s="325" t="s">
        <v>483</v>
      </c>
      <c r="AE41" s="250">
        <v>48</v>
      </c>
    </row>
    <row r="42" spans="1:31" x14ac:dyDescent="0.3">
      <c r="A42" s="201" t="s">
        <v>281</v>
      </c>
      <c r="B42" s="202" t="s">
        <v>294</v>
      </c>
      <c r="D42" s="281">
        <v>28</v>
      </c>
      <c r="F42" s="320" t="s">
        <v>179</v>
      </c>
      <c r="G42" s="319" t="s">
        <v>561</v>
      </c>
      <c r="I42" s="264"/>
      <c r="J42" s="266"/>
      <c r="K42" s="266"/>
      <c r="L42" s="267"/>
      <c r="N42" s="263"/>
      <c r="O42" s="270" t="s">
        <v>586</v>
      </c>
      <c r="P42" s="268"/>
      <c r="Q42" s="254" t="s">
        <v>127</v>
      </c>
      <c r="S42" s="325" t="s">
        <v>196</v>
      </c>
      <c r="AE42" s="250">
        <v>49</v>
      </c>
    </row>
    <row r="43" spans="1:31" x14ac:dyDescent="0.3">
      <c r="A43" s="201" t="s">
        <v>239</v>
      </c>
      <c r="B43" s="202" t="s">
        <v>239</v>
      </c>
      <c r="D43" s="281">
        <v>29</v>
      </c>
      <c r="F43" s="320" t="s">
        <v>380</v>
      </c>
      <c r="G43" s="319" t="s">
        <v>45</v>
      </c>
      <c r="I43" s="264"/>
      <c r="J43" s="266"/>
      <c r="K43" s="266"/>
      <c r="L43" s="267"/>
      <c r="N43" s="271"/>
      <c r="O43" s="282"/>
      <c r="P43" s="260"/>
      <c r="Q43" s="273"/>
      <c r="S43" s="325" t="s">
        <v>143</v>
      </c>
      <c r="AE43" s="250">
        <v>50</v>
      </c>
    </row>
    <row r="44" spans="1:31" x14ac:dyDescent="0.3">
      <c r="A44" s="201" t="s">
        <v>282</v>
      </c>
      <c r="B44" s="202" t="s">
        <v>295</v>
      </c>
      <c r="D44" s="281">
        <v>30</v>
      </c>
      <c r="F44" s="320" t="s">
        <v>588</v>
      </c>
      <c r="G44" s="319" t="s">
        <v>45</v>
      </c>
      <c r="I44" s="264"/>
      <c r="J44" s="266"/>
      <c r="K44" s="266"/>
      <c r="L44" s="267"/>
      <c r="O44" s="238"/>
      <c r="P44" s="83"/>
      <c r="Q44" s="83"/>
      <c r="S44" s="325" t="s">
        <v>309</v>
      </c>
      <c r="AE44" s="250">
        <v>51</v>
      </c>
    </row>
    <row r="45" spans="1:31" x14ac:dyDescent="0.3">
      <c r="A45" s="201" t="s">
        <v>283</v>
      </c>
      <c r="B45" s="202" t="s">
        <v>296</v>
      </c>
      <c r="D45" s="281">
        <v>31</v>
      </c>
      <c r="F45" s="320" t="s">
        <v>381</v>
      </c>
      <c r="G45" s="319" t="s">
        <v>272</v>
      </c>
      <c r="I45" s="264"/>
      <c r="J45" s="266"/>
      <c r="K45" s="266"/>
      <c r="L45" s="267"/>
      <c r="N45" s="253" t="s">
        <v>287</v>
      </c>
      <c r="O45" s="275"/>
      <c r="P45" s="276"/>
      <c r="Q45" s="277"/>
      <c r="S45" s="325" t="s">
        <v>310</v>
      </c>
      <c r="AE45" s="250">
        <v>52</v>
      </c>
    </row>
    <row r="46" spans="1:31" x14ac:dyDescent="0.3">
      <c r="A46" s="201" t="s">
        <v>284</v>
      </c>
      <c r="B46" s="202" t="s">
        <v>251</v>
      </c>
      <c r="D46" s="281" t="s">
        <v>138</v>
      </c>
      <c r="F46" s="320" t="s">
        <v>700</v>
      </c>
      <c r="G46" s="319" t="s">
        <v>568</v>
      </c>
      <c r="I46" s="264"/>
      <c r="J46" s="266"/>
      <c r="K46" s="266"/>
      <c r="L46" s="267"/>
      <c r="N46" s="263"/>
      <c r="O46" s="270" t="s">
        <v>473</v>
      </c>
      <c r="P46" s="268">
        <v>64</v>
      </c>
      <c r="Q46" s="254" t="s">
        <v>130</v>
      </c>
      <c r="S46" s="325" t="s">
        <v>612</v>
      </c>
      <c r="AE46" s="250">
        <v>53</v>
      </c>
    </row>
    <row r="47" spans="1:31" x14ac:dyDescent="0.3">
      <c r="A47" s="203"/>
      <c r="B47" s="204"/>
      <c r="D47" s="281" t="s">
        <v>193</v>
      </c>
      <c r="F47" s="320" t="s">
        <v>375</v>
      </c>
      <c r="G47" s="319" t="s">
        <v>44</v>
      </c>
      <c r="I47" s="264"/>
      <c r="J47" s="266"/>
      <c r="K47" s="266"/>
      <c r="L47" s="267"/>
      <c r="N47" s="263"/>
      <c r="O47" s="270" t="s">
        <v>379</v>
      </c>
      <c r="P47" s="268">
        <v>360</v>
      </c>
      <c r="Q47" s="254" t="s">
        <v>134</v>
      </c>
      <c r="S47" s="325" t="s">
        <v>311</v>
      </c>
      <c r="AE47" s="250">
        <v>54</v>
      </c>
    </row>
    <row r="48" spans="1:31" x14ac:dyDescent="0.3">
      <c r="D48" s="289"/>
      <c r="F48" s="320" t="s">
        <v>576</v>
      </c>
      <c r="G48" s="319" t="s">
        <v>44</v>
      </c>
      <c r="I48" s="264"/>
      <c r="J48" s="266"/>
      <c r="K48" s="266"/>
      <c r="L48" s="267"/>
      <c r="N48" s="263"/>
      <c r="O48" s="270" t="s">
        <v>45</v>
      </c>
      <c r="P48" s="268">
        <v>112</v>
      </c>
      <c r="Q48" s="254" t="s">
        <v>127</v>
      </c>
      <c r="S48" s="325" t="s">
        <v>614</v>
      </c>
      <c r="AE48" s="250">
        <v>55</v>
      </c>
    </row>
    <row r="49" spans="1:31" x14ac:dyDescent="0.3">
      <c r="F49" s="320" t="s">
        <v>376</v>
      </c>
      <c r="G49" s="319" t="s">
        <v>44</v>
      </c>
      <c r="I49" s="264"/>
      <c r="J49" s="266"/>
      <c r="K49" s="266"/>
      <c r="L49" s="267"/>
      <c r="N49" s="263"/>
      <c r="O49" s="270" t="s">
        <v>380</v>
      </c>
      <c r="P49" s="268">
        <v>64</v>
      </c>
      <c r="Q49" s="254" t="s">
        <v>130</v>
      </c>
      <c r="S49" s="325" t="s">
        <v>144</v>
      </c>
      <c r="AE49" s="250">
        <v>56</v>
      </c>
    </row>
    <row r="50" spans="1:31" x14ac:dyDescent="0.3">
      <c r="D50" s="290" t="s">
        <v>204</v>
      </c>
      <c r="F50" s="320" t="s">
        <v>589</v>
      </c>
      <c r="G50" s="319" t="s">
        <v>241</v>
      </c>
      <c r="I50" s="264"/>
      <c r="J50" s="266"/>
      <c r="K50" s="266"/>
      <c r="L50" s="267"/>
      <c r="N50" s="263"/>
      <c r="O50" s="270" t="s">
        <v>588</v>
      </c>
      <c r="P50" s="268">
        <v>73.599999999999994</v>
      </c>
      <c r="Q50" s="254" t="s">
        <v>130</v>
      </c>
      <c r="S50" s="325" t="s">
        <v>495</v>
      </c>
      <c r="AE50" s="250">
        <v>57</v>
      </c>
    </row>
    <row r="51" spans="1:31" x14ac:dyDescent="0.3">
      <c r="D51" s="207" t="s">
        <v>358</v>
      </c>
      <c r="F51" s="320" t="s">
        <v>590</v>
      </c>
      <c r="G51" s="319" t="s">
        <v>561</v>
      </c>
      <c r="I51" s="264"/>
      <c r="J51" s="291"/>
      <c r="K51" s="266"/>
      <c r="L51" s="267"/>
      <c r="N51" s="263"/>
      <c r="O51" s="270" t="s">
        <v>131</v>
      </c>
      <c r="P51" s="268">
        <v>74.25</v>
      </c>
      <c r="Q51" s="254" t="s">
        <v>127</v>
      </c>
      <c r="S51" s="325" t="s">
        <v>615</v>
      </c>
      <c r="AE51" s="250">
        <v>58</v>
      </c>
    </row>
    <row r="52" spans="1:31" x14ac:dyDescent="0.3">
      <c r="D52" s="208" t="s">
        <v>359</v>
      </c>
      <c r="F52" s="320" t="s">
        <v>591</v>
      </c>
      <c r="G52" s="319" t="s">
        <v>523</v>
      </c>
      <c r="I52" s="264"/>
      <c r="J52" s="291"/>
      <c r="K52" s="266"/>
      <c r="L52" s="267"/>
      <c r="N52" s="263"/>
      <c r="O52" s="270" t="s">
        <v>133</v>
      </c>
      <c r="P52" s="268">
        <v>74.25</v>
      </c>
      <c r="Q52" s="254" t="s">
        <v>127</v>
      </c>
      <c r="S52" s="325" t="s">
        <v>496</v>
      </c>
      <c r="AE52" s="250">
        <v>59</v>
      </c>
    </row>
    <row r="53" spans="1:31" x14ac:dyDescent="0.3">
      <c r="A53" s="80" t="s">
        <v>48</v>
      </c>
      <c r="B53" s="80" t="s">
        <v>368</v>
      </c>
      <c r="D53" s="208" t="s">
        <v>360</v>
      </c>
      <c r="F53" s="320" t="s">
        <v>181</v>
      </c>
      <c r="G53" s="319" t="s">
        <v>561</v>
      </c>
      <c r="I53" s="264"/>
      <c r="J53" s="291"/>
      <c r="K53" s="266"/>
      <c r="L53" s="267"/>
      <c r="N53" s="263"/>
      <c r="O53" s="270" t="s">
        <v>593</v>
      </c>
      <c r="P53" s="268">
        <v>101.25</v>
      </c>
      <c r="Q53" s="254" t="s">
        <v>130</v>
      </c>
      <c r="S53" s="325" t="s">
        <v>312</v>
      </c>
      <c r="AE53" s="250">
        <v>60</v>
      </c>
    </row>
    <row r="54" spans="1:31" x14ac:dyDescent="0.3">
      <c r="D54" s="208" t="s">
        <v>361</v>
      </c>
      <c r="F54" s="320" t="s">
        <v>383</v>
      </c>
      <c r="G54" s="319" t="s">
        <v>524</v>
      </c>
      <c r="I54" s="264"/>
      <c r="J54" s="292"/>
      <c r="K54" s="266"/>
      <c r="L54" s="267"/>
      <c r="N54" s="263"/>
      <c r="O54" s="270" t="s">
        <v>595</v>
      </c>
      <c r="P54" s="268">
        <v>116</v>
      </c>
      <c r="Q54" s="254" t="s">
        <v>130</v>
      </c>
      <c r="S54" s="325" t="s">
        <v>617</v>
      </c>
      <c r="AE54" s="250">
        <v>61</v>
      </c>
    </row>
    <row r="55" spans="1:31" x14ac:dyDescent="0.3">
      <c r="D55" s="208" t="s">
        <v>362</v>
      </c>
      <c r="F55" s="320" t="s">
        <v>569</v>
      </c>
      <c r="G55" s="319" t="s">
        <v>524</v>
      </c>
      <c r="I55" s="264"/>
      <c r="J55" s="292"/>
      <c r="K55" s="266"/>
      <c r="L55" s="267"/>
      <c r="N55" s="263"/>
      <c r="O55" s="270" t="s">
        <v>488</v>
      </c>
      <c r="P55" s="268">
        <v>124</v>
      </c>
      <c r="Q55" s="254" t="s">
        <v>127</v>
      </c>
      <c r="S55" s="325" t="s">
        <v>618</v>
      </c>
      <c r="AE55" s="250">
        <v>62</v>
      </c>
    </row>
    <row r="56" spans="1:31" x14ac:dyDescent="0.3">
      <c r="D56" s="208" t="s">
        <v>363</v>
      </c>
      <c r="F56" s="320" t="s">
        <v>131</v>
      </c>
      <c r="G56" s="319" t="s">
        <v>45</v>
      </c>
      <c r="I56" s="264"/>
      <c r="J56" s="292"/>
      <c r="K56" s="266"/>
      <c r="L56" s="267"/>
      <c r="N56" s="263"/>
      <c r="O56" s="270" t="s">
        <v>600</v>
      </c>
      <c r="P56" s="279">
        <v>149</v>
      </c>
      <c r="Q56" s="280" t="s">
        <v>127</v>
      </c>
      <c r="S56" s="325" t="s">
        <v>313</v>
      </c>
      <c r="AE56" s="250">
        <v>63</v>
      </c>
    </row>
    <row r="57" spans="1:31" x14ac:dyDescent="0.3">
      <c r="D57" s="208" t="s">
        <v>364</v>
      </c>
      <c r="F57" s="320" t="s">
        <v>599</v>
      </c>
      <c r="G57" s="319" t="s">
        <v>242</v>
      </c>
      <c r="I57" s="264"/>
      <c r="J57" s="292"/>
      <c r="K57" s="266"/>
      <c r="L57" s="267"/>
      <c r="N57" s="271"/>
      <c r="O57" s="282"/>
      <c r="P57" s="272"/>
      <c r="Q57" s="283"/>
      <c r="S57" s="325" t="s">
        <v>620</v>
      </c>
      <c r="AE57" s="250">
        <v>64</v>
      </c>
    </row>
    <row r="58" spans="1:31" x14ac:dyDescent="0.3">
      <c r="D58" s="208" t="s">
        <v>365</v>
      </c>
      <c r="F58" s="320" t="s">
        <v>601</v>
      </c>
      <c r="G58" s="319" t="s">
        <v>242</v>
      </c>
      <c r="I58" s="264"/>
      <c r="J58" s="292"/>
      <c r="K58" s="266"/>
      <c r="L58" s="267"/>
      <c r="O58" s="238"/>
      <c r="P58" s="83"/>
      <c r="Q58" s="83"/>
      <c r="S58" s="325" t="s">
        <v>145</v>
      </c>
      <c r="AE58" s="250">
        <v>65</v>
      </c>
    </row>
    <row r="59" spans="1:31" x14ac:dyDescent="0.3">
      <c r="D59" s="208" t="s">
        <v>366</v>
      </c>
      <c r="F59" s="320" t="s">
        <v>60</v>
      </c>
      <c r="G59" s="319" t="s">
        <v>60</v>
      </c>
      <c r="I59" s="264"/>
      <c r="J59" s="292"/>
      <c r="K59" s="266"/>
      <c r="L59" s="267"/>
      <c r="N59" s="166"/>
      <c r="O59" s="293"/>
      <c r="P59" s="159"/>
      <c r="Q59" s="160"/>
      <c r="S59" s="325" t="s">
        <v>314</v>
      </c>
      <c r="AE59" s="250">
        <v>66</v>
      </c>
    </row>
    <row r="60" spans="1:31" x14ac:dyDescent="0.3">
      <c r="D60" s="209"/>
      <c r="F60" s="320" t="s">
        <v>597</v>
      </c>
      <c r="G60" s="319" t="s">
        <v>523</v>
      </c>
      <c r="I60" s="264"/>
      <c r="J60" s="292"/>
      <c r="K60" s="266"/>
      <c r="L60" s="267"/>
      <c r="N60" s="167"/>
      <c r="O60" s="236"/>
      <c r="P60" s="234"/>
      <c r="Q60" s="234"/>
      <c r="S60" s="325" t="s">
        <v>621</v>
      </c>
      <c r="AE60" s="250">
        <v>67</v>
      </c>
    </row>
    <row r="61" spans="1:31" x14ac:dyDescent="0.3">
      <c r="F61" s="320" t="s">
        <v>182</v>
      </c>
      <c r="G61" s="319" t="s">
        <v>561</v>
      </c>
      <c r="I61" s="264"/>
      <c r="J61" s="292"/>
      <c r="K61" s="266"/>
      <c r="L61" s="267"/>
      <c r="N61" s="216"/>
      <c r="O61" s="294"/>
      <c r="P61" s="158"/>
      <c r="Q61" s="162"/>
      <c r="S61" s="325" t="s">
        <v>622</v>
      </c>
      <c r="AE61" s="250">
        <v>68</v>
      </c>
    </row>
    <row r="62" spans="1:31" x14ac:dyDescent="0.3">
      <c r="D62" s="290" t="s">
        <v>409</v>
      </c>
      <c r="F62" s="320" t="s">
        <v>133</v>
      </c>
      <c r="G62" s="319" t="s">
        <v>45</v>
      </c>
      <c r="I62" s="264"/>
      <c r="J62" s="292"/>
      <c r="K62" s="266"/>
      <c r="L62" s="267"/>
      <c r="O62" s="238"/>
      <c r="P62" s="83"/>
      <c r="Q62" s="83"/>
      <c r="S62" s="325" t="s">
        <v>315</v>
      </c>
      <c r="AE62" s="250">
        <v>69</v>
      </c>
    </row>
    <row r="63" spans="1:31" x14ac:dyDescent="0.3">
      <c r="D63" s="210" t="s">
        <v>410</v>
      </c>
      <c r="F63" s="321" t="s">
        <v>384</v>
      </c>
      <c r="G63" s="319" t="s">
        <v>245</v>
      </c>
      <c r="I63" s="264"/>
      <c r="J63" s="291"/>
      <c r="K63" s="266"/>
      <c r="L63" s="267"/>
      <c r="N63" s="253" t="s">
        <v>258</v>
      </c>
      <c r="O63" s="275"/>
      <c r="P63" s="276"/>
      <c r="Q63" s="277"/>
      <c r="S63" s="325" t="s">
        <v>497</v>
      </c>
      <c r="AE63" s="250">
        <v>70</v>
      </c>
    </row>
    <row r="64" spans="1:31" x14ac:dyDescent="0.3">
      <c r="D64" s="211" t="s">
        <v>411</v>
      </c>
      <c r="F64" s="320" t="s">
        <v>484</v>
      </c>
      <c r="G64" s="319" t="s">
        <v>528</v>
      </c>
      <c r="I64" s="264"/>
      <c r="J64" s="291"/>
      <c r="K64" s="266"/>
      <c r="L64" s="267"/>
      <c r="N64" s="263"/>
      <c r="O64" s="270" t="s">
        <v>381</v>
      </c>
      <c r="P64" s="268">
        <v>68</v>
      </c>
      <c r="Q64" s="268" t="s">
        <v>127</v>
      </c>
      <c r="S64" s="325" t="s">
        <v>316</v>
      </c>
      <c r="AE64" s="250">
        <v>71</v>
      </c>
    </row>
    <row r="65" spans="4:31" x14ac:dyDescent="0.3">
      <c r="D65" s="211" t="s">
        <v>412</v>
      </c>
      <c r="F65" s="320" t="s">
        <v>485</v>
      </c>
      <c r="G65" s="319" t="s">
        <v>528</v>
      </c>
      <c r="I65" s="264"/>
      <c r="J65" s="291"/>
      <c r="K65" s="266"/>
      <c r="L65" s="267"/>
      <c r="N65" s="271"/>
      <c r="O65" s="282"/>
      <c r="P65" s="272"/>
      <c r="Q65" s="283"/>
      <c r="S65" s="325" t="s">
        <v>623</v>
      </c>
      <c r="AE65" s="250">
        <v>72</v>
      </c>
    </row>
    <row r="66" spans="4:31" x14ac:dyDescent="0.3">
      <c r="D66" s="206"/>
      <c r="F66" s="320" t="s">
        <v>69</v>
      </c>
      <c r="G66" s="319" t="s">
        <v>568</v>
      </c>
      <c r="I66" s="264"/>
      <c r="J66" s="291"/>
      <c r="K66" s="266"/>
      <c r="L66" s="267"/>
      <c r="O66" s="238"/>
      <c r="P66" s="83"/>
      <c r="Q66" s="83"/>
      <c r="S66" s="325" t="s">
        <v>624</v>
      </c>
      <c r="AE66" s="250">
        <v>73</v>
      </c>
    </row>
    <row r="67" spans="4:31" x14ac:dyDescent="0.3">
      <c r="F67" s="320" t="s">
        <v>273</v>
      </c>
      <c r="G67" s="319" t="s">
        <v>524</v>
      </c>
      <c r="I67" s="264"/>
      <c r="J67" s="292"/>
      <c r="K67" s="266"/>
      <c r="L67" s="267"/>
      <c r="N67" s="253" t="s">
        <v>288</v>
      </c>
      <c r="O67" s="275"/>
      <c r="P67" s="276"/>
      <c r="Q67" s="277"/>
      <c r="S67" s="325" t="s">
        <v>146</v>
      </c>
      <c r="AE67" s="250">
        <v>74</v>
      </c>
    </row>
    <row r="68" spans="4:31" x14ac:dyDescent="0.3">
      <c r="D68" s="295" t="s">
        <v>413</v>
      </c>
      <c r="F68" s="320" t="s">
        <v>475</v>
      </c>
      <c r="G68" s="319" t="s">
        <v>568</v>
      </c>
      <c r="I68" s="264"/>
      <c r="J68" s="292"/>
      <c r="K68" s="266"/>
      <c r="L68" s="267"/>
      <c r="N68" s="263"/>
      <c r="O68" s="270" t="s">
        <v>382</v>
      </c>
      <c r="P68" s="268">
        <v>65</v>
      </c>
      <c r="Q68" s="268" t="s">
        <v>134</v>
      </c>
      <c r="S68" s="325" t="s">
        <v>625</v>
      </c>
      <c r="AE68" s="250">
        <v>75</v>
      </c>
    </row>
    <row r="69" spans="4:31" x14ac:dyDescent="0.3">
      <c r="D69" s="210" t="s">
        <v>703</v>
      </c>
      <c r="F69" s="321" t="s">
        <v>555</v>
      </c>
      <c r="G69" s="319" t="s">
        <v>555</v>
      </c>
      <c r="I69" s="264"/>
      <c r="J69" s="291"/>
      <c r="K69" s="266"/>
      <c r="L69" s="267"/>
      <c r="N69" s="263"/>
      <c r="O69" s="270"/>
      <c r="P69" s="268"/>
      <c r="Q69" s="268"/>
      <c r="S69" s="325" t="s">
        <v>317</v>
      </c>
      <c r="AE69" s="250">
        <v>76</v>
      </c>
    </row>
    <row r="70" spans="4:31" x14ac:dyDescent="0.3">
      <c r="D70" s="211" t="s">
        <v>704</v>
      </c>
      <c r="F70" s="321" t="s">
        <v>607</v>
      </c>
      <c r="G70" s="319" t="s">
        <v>555</v>
      </c>
      <c r="I70" s="264"/>
      <c r="J70" s="292"/>
      <c r="K70" s="266"/>
      <c r="L70" s="267"/>
      <c r="N70" s="263"/>
      <c r="O70" s="270"/>
      <c r="P70" s="268"/>
      <c r="Q70" s="268"/>
      <c r="S70" s="325" t="s">
        <v>627</v>
      </c>
      <c r="AE70" s="250">
        <v>77</v>
      </c>
    </row>
    <row r="71" spans="4:31" x14ac:dyDescent="0.3">
      <c r="D71" s="211" t="s">
        <v>414</v>
      </c>
      <c r="F71" s="321" t="s">
        <v>388</v>
      </c>
      <c r="G71" s="319" t="s">
        <v>568</v>
      </c>
      <c r="I71" s="264"/>
      <c r="J71" s="292"/>
      <c r="K71" s="266"/>
      <c r="L71" s="267"/>
      <c r="N71" s="271"/>
      <c r="O71" s="282"/>
      <c r="P71" s="272"/>
      <c r="Q71" s="283"/>
      <c r="S71" s="325" t="s">
        <v>629</v>
      </c>
      <c r="AE71" s="250">
        <v>78</v>
      </c>
    </row>
    <row r="72" spans="4:31" x14ac:dyDescent="0.3">
      <c r="D72" s="211" t="s">
        <v>705</v>
      </c>
      <c r="F72" s="320" t="s">
        <v>593</v>
      </c>
      <c r="G72" s="319" t="s">
        <v>45</v>
      </c>
      <c r="I72" s="264"/>
      <c r="J72" s="292"/>
      <c r="K72" s="266"/>
      <c r="L72" s="267"/>
      <c r="O72" s="238"/>
      <c r="P72" s="83"/>
      <c r="Q72" s="83"/>
      <c r="S72" s="325" t="s">
        <v>163</v>
      </c>
      <c r="AE72" s="250">
        <v>79</v>
      </c>
    </row>
    <row r="73" spans="4:31" x14ac:dyDescent="0.3">
      <c r="D73" s="211" t="s">
        <v>706</v>
      </c>
      <c r="F73" s="320" t="s">
        <v>595</v>
      </c>
      <c r="G73" s="319" t="s">
        <v>45</v>
      </c>
      <c r="I73" s="264"/>
      <c r="J73" s="292"/>
      <c r="K73" s="266"/>
      <c r="L73" s="267"/>
      <c r="N73" s="253" t="s">
        <v>289</v>
      </c>
      <c r="O73" s="275"/>
      <c r="P73" s="276"/>
      <c r="Q73" s="277"/>
      <c r="S73" s="325" t="s">
        <v>161</v>
      </c>
      <c r="AE73" s="250">
        <v>80</v>
      </c>
    </row>
    <row r="74" spans="4:31" x14ac:dyDescent="0.3">
      <c r="D74" s="211" t="s">
        <v>211</v>
      </c>
      <c r="F74" s="320" t="s">
        <v>611</v>
      </c>
      <c r="G74" s="319" t="s">
        <v>521</v>
      </c>
      <c r="I74" s="264"/>
      <c r="J74" s="292"/>
      <c r="K74" s="266"/>
      <c r="L74" s="267"/>
      <c r="N74" s="263"/>
      <c r="O74" s="270" t="s">
        <v>572</v>
      </c>
      <c r="P74" s="268">
        <v>127</v>
      </c>
      <c r="Q74" s="268" t="s">
        <v>127</v>
      </c>
      <c r="S74" s="325" t="s">
        <v>631</v>
      </c>
      <c r="AE74" s="250">
        <v>81</v>
      </c>
    </row>
    <row r="75" spans="4:31" x14ac:dyDescent="0.3">
      <c r="D75" s="211" t="s">
        <v>415</v>
      </c>
      <c r="F75" s="320" t="s">
        <v>389</v>
      </c>
      <c r="G75" s="319" t="s">
        <v>568</v>
      </c>
      <c r="I75" s="264"/>
      <c r="J75" s="291"/>
      <c r="K75" s="266"/>
      <c r="L75" s="267"/>
      <c r="N75" s="263"/>
      <c r="O75" s="270" t="s">
        <v>395</v>
      </c>
      <c r="P75" s="268">
        <v>127</v>
      </c>
      <c r="Q75" s="268" t="s">
        <v>127</v>
      </c>
      <c r="S75" s="325" t="s">
        <v>498</v>
      </c>
      <c r="AE75" s="250">
        <v>82</v>
      </c>
    </row>
    <row r="76" spans="4:31" x14ac:dyDescent="0.3">
      <c r="D76" s="211" t="s">
        <v>208</v>
      </c>
      <c r="F76" s="320" t="s">
        <v>613</v>
      </c>
      <c r="G76" s="319" t="s">
        <v>521</v>
      </c>
      <c r="I76" s="264"/>
      <c r="J76" s="291"/>
      <c r="K76" s="266"/>
      <c r="L76" s="267"/>
      <c r="N76" s="263"/>
      <c r="O76" s="270" t="s">
        <v>60</v>
      </c>
      <c r="P76" s="268">
        <v>112</v>
      </c>
      <c r="Q76" s="268" t="s">
        <v>127</v>
      </c>
      <c r="S76" s="325" t="s">
        <v>318</v>
      </c>
      <c r="AE76" s="250">
        <v>83</v>
      </c>
    </row>
    <row r="77" spans="4:31" x14ac:dyDescent="0.3">
      <c r="D77" s="211" t="s">
        <v>416</v>
      </c>
      <c r="F77" s="320" t="s">
        <v>476</v>
      </c>
      <c r="G77" s="319" t="s">
        <v>60</v>
      </c>
      <c r="I77" s="264"/>
      <c r="J77" s="291"/>
      <c r="K77" s="266"/>
      <c r="L77" s="267"/>
      <c r="N77" s="263"/>
      <c r="O77" s="270" t="s">
        <v>476</v>
      </c>
      <c r="P77" s="268">
        <v>112</v>
      </c>
      <c r="Q77" s="268" t="s">
        <v>127</v>
      </c>
      <c r="S77" s="325" t="s">
        <v>147</v>
      </c>
      <c r="AE77" s="250">
        <v>84</v>
      </c>
    </row>
    <row r="78" spans="4:31" x14ac:dyDescent="0.3">
      <c r="D78" s="211" t="s">
        <v>707</v>
      </c>
      <c r="F78" s="320" t="s">
        <v>488</v>
      </c>
      <c r="G78" s="319" t="s">
        <v>45</v>
      </c>
      <c r="I78" s="264"/>
      <c r="J78" s="291"/>
      <c r="K78" s="266"/>
      <c r="L78" s="267"/>
      <c r="N78" s="263"/>
      <c r="O78" s="270" t="s">
        <v>278</v>
      </c>
      <c r="P78" s="268">
        <v>127</v>
      </c>
      <c r="Q78" s="268" t="s">
        <v>127</v>
      </c>
      <c r="S78" s="325" t="s">
        <v>319</v>
      </c>
      <c r="AE78" s="250">
        <v>85</v>
      </c>
    </row>
    <row r="79" spans="4:31" x14ac:dyDescent="0.3">
      <c r="D79" s="206" t="s">
        <v>417</v>
      </c>
      <c r="F79" s="320" t="s">
        <v>600</v>
      </c>
      <c r="G79" s="319" t="s">
        <v>45</v>
      </c>
      <c r="I79" s="264"/>
      <c r="J79" s="291"/>
      <c r="K79" s="266"/>
      <c r="L79" s="267"/>
      <c r="N79" s="263"/>
      <c r="O79" s="270" t="s">
        <v>608</v>
      </c>
      <c r="P79" s="268">
        <v>127</v>
      </c>
      <c r="Q79" s="268" t="s">
        <v>127</v>
      </c>
      <c r="S79" s="325" t="s">
        <v>632</v>
      </c>
      <c r="AE79" s="250">
        <v>86</v>
      </c>
    </row>
    <row r="80" spans="4:31" x14ac:dyDescent="0.3">
      <c r="D80" s="211" t="s">
        <v>213</v>
      </c>
      <c r="F80" s="321" t="s">
        <v>390</v>
      </c>
      <c r="G80" s="319" t="s">
        <v>568</v>
      </c>
      <c r="I80" s="264"/>
      <c r="J80" s="291"/>
      <c r="K80" s="266"/>
      <c r="L80" s="267"/>
      <c r="N80" s="263"/>
      <c r="O80" s="270" t="s">
        <v>396</v>
      </c>
      <c r="P80" s="268">
        <v>127</v>
      </c>
      <c r="Q80" s="280" t="s">
        <v>127</v>
      </c>
      <c r="S80" s="325" t="s">
        <v>148</v>
      </c>
      <c r="AE80" s="250">
        <v>87</v>
      </c>
    </row>
    <row r="81" spans="6:31" x14ac:dyDescent="0.3">
      <c r="F81" s="320" t="s">
        <v>392</v>
      </c>
      <c r="G81" s="319" t="s">
        <v>568</v>
      </c>
      <c r="I81" s="264"/>
      <c r="J81" s="291"/>
      <c r="K81" s="266"/>
      <c r="L81" s="267"/>
      <c r="N81" s="271"/>
      <c r="O81" s="282"/>
      <c r="P81" s="272"/>
      <c r="Q81" s="283"/>
      <c r="S81" s="325" t="s">
        <v>635</v>
      </c>
      <c r="AE81" s="250">
        <v>88</v>
      </c>
    </row>
    <row r="82" spans="6:31" x14ac:dyDescent="0.3">
      <c r="F82" s="320" t="s">
        <v>170</v>
      </c>
      <c r="G82" s="319" t="s">
        <v>533</v>
      </c>
      <c r="I82" s="264"/>
      <c r="J82" s="292"/>
      <c r="K82" s="266"/>
      <c r="L82" s="267"/>
      <c r="O82" s="238"/>
      <c r="P82" s="83"/>
      <c r="Q82" s="83"/>
      <c r="S82" s="325" t="s">
        <v>499</v>
      </c>
      <c r="AE82" s="250">
        <v>89</v>
      </c>
    </row>
    <row r="83" spans="6:31" x14ac:dyDescent="0.3">
      <c r="F83" s="320" t="s">
        <v>616</v>
      </c>
      <c r="G83" s="319" t="s">
        <v>555</v>
      </c>
      <c r="I83" s="264"/>
      <c r="J83" s="292"/>
      <c r="K83" s="292"/>
      <c r="L83" s="296"/>
      <c r="N83" s="253" t="s">
        <v>252</v>
      </c>
      <c r="O83" s="275"/>
      <c r="P83" s="276"/>
      <c r="Q83" s="277"/>
      <c r="S83" s="325" t="s">
        <v>639</v>
      </c>
      <c r="AE83" s="250">
        <v>90</v>
      </c>
    </row>
    <row r="84" spans="6:31" x14ac:dyDescent="0.3">
      <c r="F84" s="320" t="s">
        <v>168</v>
      </c>
      <c r="G84" s="319" t="s">
        <v>579</v>
      </c>
      <c r="I84" s="264"/>
      <c r="J84" s="266"/>
      <c r="K84" s="266"/>
      <c r="L84" s="267"/>
      <c r="N84" s="263"/>
      <c r="O84" s="270" t="s">
        <v>581</v>
      </c>
      <c r="P84" s="268">
        <v>71</v>
      </c>
      <c r="Q84" s="254" t="s">
        <v>127</v>
      </c>
      <c r="S84" s="325" t="s">
        <v>149</v>
      </c>
      <c r="AE84" s="250">
        <v>91</v>
      </c>
    </row>
    <row r="85" spans="6:31" ht="28.8" x14ac:dyDescent="0.3">
      <c r="F85" s="320" t="s">
        <v>191</v>
      </c>
      <c r="G85" s="319" t="s">
        <v>235</v>
      </c>
      <c r="I85" s="264"/>
      <c r="J85" s="292"/>
      <c r="K85" s="292"/>
      <c r="L85" s="296"/>
      <c r="N85" s="263"/>
      <c r="O85" s="270" t="s">
        <v>582</v>
      </c>
      <c r="P85" s="268">
        <v>87</v>
      </c>
      <c r="Q85" s="254" t="s">
        <v>127</v>
      </c>
      <c r="S85" s="325" t="s">
        <v>500</v>
      </c>
      <c r="AE85" s="250">
        <v>92</v>
      </c>
    </row>
    <row r="86" spans="6:31" x14ac:dyDescent="0.3">
      <c r="F86" s="321" t="s">
        <v>174</v>
      </c>
      <c r="G86" s="319" t="s">
        <v>235</v>
      </c>
      <c r="I86" s="264"/>
      <c r="J86" s="292"/>
      <c r="K86" s="292"/>
      <c r="L86" s="296"/>
      <c r="N86" s="271"/>
      <c r="O86" s="282"/>
      <c r="P86" s="272"/>
      <c r="Q86" s="283"/>
      <c r="S86" s="325" t="s">
        <v>501</v>
      </c>
      <c r="AE86" s="250">
        <v>93</v>
      </c>
    </row>
    <row r="87" spans="6:31" x14ac:dyDescent="0.3">
      <c r="F87" s="320" t="s">
        <v>175</v>
      </c>
      <c r="G87" s="319" t="s">
        <v>235</v>
      </c>
      <c r="I87" s="284"/>
      <c r="J87" s="297"/>
      <c r="K87" s="297"/>
      <c r="L87" s="298"/>
      <c r="O87" s="238"/>
      <c r="P87" s="83"/>
      <c r="Q87" s="83"/>
      <c r="S87" s="325" t="s">
        <v>643</v>
      </c>
      <c r="AE87" s="250">
        <v>94</v>
      </c>
    </row>
    <row r="88" spans="6:31" x14ac:dyDescent="0.3">
      <c r="F88" s="320" t="s">
        <v>126</v>
      </c>
      <c r="G88" s="319" t="s">
        <v>235</v>
      </c>
      <c r="J88" s="238"/>
      <c r="K88" s="238"/>
      <c r="L88" s="238"/>
      <c r="N88" s="253" t="s">
        <v>267</v>
      </c>
      <c r="O88" s="275"/>
      <c r="P88" s="276"/>
      <c r="Q88" s="277"/>
      <c r="S88" s="325" t="s">
        <v>646</v>
      </c>
      <c r="AE88" s="250">
        <v>95</v>
      </c>
    </row>
    <row r="89" spans="6:31" x14ac:dyDescent="0.3">
      <c r="F89" s="320" t="s">
        <v>534</v>
      </c>
      <c r="G89" s="319" t="s">
        <v>235</v>
      </c>
      <c r="I89" s="255"/>
      <c r="J89" s="299"/>
      <c r="K89" s="299"/>
      <c r="L89" s="300"/>
      <c r="N89" s="263"/>
      <c r="O89" s="270" t="s">
        <v>384</v>
      </c>
      <c r="P89" s="279" t="s">
        <v>619</v>
      </c>
      <c r="Q89" s="254" t="s">
        <v>127</v>
      </c>
      <c r="S89" s="325" t="s">
        <v>150</v>
      </c>
      <c r="AE89" s="250">
        <v>96</v>
      </c>
    </row>
    <row r="90" spans="6:31" x14ac:dyDescent="0.3">
      <c r="F90" s="320" t="s">
        <v>462</v>
      </c>
      <c r="G90" s="319" t="s">
        <v>579</v>
      </c>
      <c r="I90" s="264"/>
      <c r="J90" s="292"/>
      <c r="K90" s="266"/>
      <c r="L90" s="267"/>
      <c r="N90" s="263"/>
      <c r="O90" s="270" t="s">
        <v>385</v>
      </c>
      <c r="P90" s="279" t="s">
        <v>619</v>
      </c>
      <c r="Q90" s="254" t="s">
        <v>128</v>
      </c>
      <c r="S90" s="325" t="s">
        <v>320</v>
      </c>
      <c r="AE90" s="250">
        <v>97</v>
      </c>
    </row>
    <row r="91" spans="6:31" x14ac:dyDescent="0.3">
      <c r="F91" s="320" t="s">
        <v>541</v>
      </c>
      <c r="G91" s="319" t="s">
        <v>579</v>
      </c>
      <c r="I91" s="264"/>
      <c r="J91" s="292"/>
      <c r="K91" s="266"/>
      <c r="L91" s="267"/>
      <c r="N91" s="263"/>
      <c r="O91" s="270"/>
      <c r="P91" s="279"/>
      <c r="Q91" s="280"/>
      <c r="S91" s="325" t="s">
        <v>151</v>
      </c>
      <c r="AE91" s="250">
        <v>98</v>
      </c>
    </row>
    <row r="92" spans="6:31" x14ac:dyDescent="0.3">
      <c r="F92" s="320" t="s">
        <v>463</v>
      </c>
      <c r="G92" s="319" t="s">
        <v>579</v>
      </c>
      <c r="I92" s="264"/>
      <c r="J92" s="292"/>
      <c r="K92" s="266"/>
      <c r="L92" s="267"/>
      <c r="N92" s="271"/>
      <c r="O92" s="282"/>
      <c r="P92" s="272"/>
      <c r="Q92" s="283"/>
      <c r="S92" s="325" t="s">
        <v>321</v>
      </c>
      <c r="AE92" s="250">
        <v>99</v>
      </c>
    </row>
    <row r="93" spans="6:31" x14ac:dyDescent="0.3">
      <c r="F93" s="320" t="s">
        <v>464</v>
      </c>
      <c r="G93" s="319" t="s">
        <v>579</v>
      </c>
      <c r="I93" s="264"/>
      <c r="J93" s="266"/>
      <c r="K93" s="266"/>
      <c r="L93" s="267"/>
      <c r="O93" s="238"/>
      <c r="P93" s="83"/>
      <c r="Q93" s="83"/>
      <c r="S93" s="325" t="s">
        <v>502</v>
      </c>
      <c r="AE93" s="250">
        <v>100</v>
      </c>
    </row>
    <row r="94" spans="6:31" x14ac:dyDescent="0.3">
      <c r="F94" s="320" t="s">
        <v>573</v>
      </c>
      <c r="G94" s="319" t="s">
        <v>562</v>
      </c>
      <c r="I94" s="284"/>
      <c r="J94" s="297"/>
      <c r="K94" s="297"/>
      <c r="L94" s="298"/>
      <c r="N94" s="166" t="s">
        <v>253</v>
      </c>
      <c r="O94" s="293"/>
      <c r="P94" s="159"/>
      <c r="Q94" s="160"/>
      <c r="S94" s="325" t="s">
        <v>185</v>
      </c>
      <c r="AE94" s="250">
        <v>101</v>
      </c>
    </row>
    <row r="95" spans="6:31" x14ac:dyDescent="0.3">
      <c r="F95" s="320" t="s">
        <v>575</v>
      </c>
      <c r="G95" s="319" t="s">
        <v>562</v>
      </c>
      <c r="J95" s="238"/>
      <c r="K95" s="238"/>
      <c r="L95" s="238"/>
      <c r="N95" s="167"/>
      <c r="O95" s="237"/>
      <c r="P95" s="157"/>
      <c r="Q95" s="161"/>
      <c r="S95" s="325" t="s">
        <v>650</v>
      </c>
      <c r="AE95" s="250">
        <v>102</v>
      </c>
    </row>
    <row r="96" spans="6:31" x14ac:dyDescent="0.3">
      <c r="F96" s="320" t="s">
        <v>603</v>
      </c>
      <c r="G96" s="319" t="s">
        <v>523</v>
      </c>
      <c r="I96" s="255"/>
      <c r="J96" s="299"/>
      <c r="K96" s="299"/>
      <c r="L96" s="300"/>
      <c r="N96" s="167"/>
      <c r="O96" s="236" t="s">
        <v>273</v>
      </c>
      <c r="P96" s="234">
        <v>367.31</v>
      </c>
      <c r="Q96" s="235" t="s">
        <v>3</v>
      </c>
      <c r="S96" s="325" t="s">
        <v>152</v>
      </c>
      <c r="AE96" s="250">
        <v>103</v>
      </c>
    </row>
    <row r="97" spans="6:31" x14ac:dyDescent="0.3">
      <c r="F97" s="320" t="s">
        <v>405</v>
      </c>
      <c r="G97" s="319" t="s">
        <v>561</v>
      </c>
      <c r="I97" s="264"/>
      <c r="J97" s="266"/>
      <c r="K97" s="266"/>
      <c r="L97" s="267"/>
      <c r="N97" s="216"/>
      <c r="O97" s="294"/>
      <c r="P97" s="158"/>
      <c r="Q97" s="162"/>
      <c r="S97" s="325" t="s">
        <v>652</v>
      </c>
      <c r="AE97" s="250">
        <v>104</v>
      </c>
    </row>
    <row r="98" spans="6:31" x14ac:dyDescent="0.3">
      <c r="F98" s="320" t="s">
        <v>421</v>
      </c>
      <c r="G98" s="319" t="s">
        <v>421</v>
      </c>
      <c r="I98" s="264"/>
      <c r="J98" s="266"/>
      <c r="K98" s="266"/>
      <c r="L98" s="267"/>
      <c r="O98" s="238"/>
      <c r="P98" s="83"/>
      <c r="Q98" s="83"/>
      <c r="S98" s="325" t="s">
        <v>184</v>
      </c>
      <c r="AE98" s="250">
        <v>105</v>
      </c>
    </row>
    <row r="99" spans="6:31" x14ac:dyDescent="0.3">
      <c r="F99" s="320" t="s">
        <v>422</v>
      </c>
      <c r="G99" s="319" t="s">
        <v>421</v>
      </c>
      <c r="I99" s="264"/>
      <c r="J99" s="266"/>
      <c r="K99" s="266"/>
      <c r="L99" s="267"/>
      <c r="N99" s="253" t="s">
        <v>249</v>
      </c>
      <c r="O99" s="275"/>
      <c r="P99" s="276"/>
      <c r="Q99" s="277"/>
      <c r="S99" s="325" t="s">
        <v>616</v>
      </c>
      <c r="AE99" s="250">
        <v>106</v>
      </c>
    </row>
    <row r="100" spans="6:31" x14ac:dyDescent="0.3">
      <c r="F100" s="321" t="s">
        <v>423</v>
      </c>
      <c r="G100" s="319" t="s">
        <v>421</v>
      </c>
      <c r="I100" s="264"/>
      <c r="J100" s="266"/>
      <c r="K100" s="266"/>
      <c r="L100" s="267"/>
      <c r="N100" s="263"/>
      <c r="O100" s="270" t="s">
        <v>189</v>
      </c>
      <c r="P100" s="268">
        <v>375</v>
      </c>
      <c r="Q100" s="254" t="s">
        <v>129</v>
      </c>
      <c r="S100" s="325" t="s">
        <v>322</v>
      </c>
      <c r="AE100" s="250">
        <v>107</v>
      </c>
    </row>
    <row r="101" spans="6:31" x14ac:dyDescent="0.3">
      <c r="F101" s="321" t="s">
        <v>424</v>
      </c>
      <c r="G101" s="319" t="s">
        <v>421</v>
      </c>
      <c r="I101" s="264"/>
      <c r="J101" s="266"/>
      <c r="K101" s="266"/>
      <c r="L101" s="267"/>
      <c r="N101" s="263"/>
      <c r="O101" s="270" t="s">
        <v>190</v>
      </c>
      <c r="P101" s="268">
        <v>750</v>
      </c>
      <c r="Q101" s="254" t="s">
        <v>129</v>
      </c>
      <c r="S101" s="325" t="s">
        <v>655</v>
      </c>
      <c r="AE101" s="250">
        <v>108</v>
      </c>
    </row>
    <row r="102" spans="6:31" x14ac:dyDescent="0.3">
      <c r="F102" s="321" t="s">
        <v>626</v>
      </c>
      <c r="G102" s="319" t="s">
        <v>421</v>
      </c>
      <c r="I102" s="264"/>
      <c r="J102" s="266"/>
      <c r="K102" s="301"/>
      <c r="L102" s="267"/>
      <c r="N102" s="263"/>
      <c r="O102" s="270" t="s">
        <v>526</v>
      </c>
      <c r="P102" s="268">
        <v>1050</v>
      </c>
      <c r="Q102" s="254" t="s">
        <v>129</v>
      </c>
      <c r="S102" s="325" t="s">
        <v>503</v>
      </c>
      <c r="AE102" s="250">
        <v>109</v>
      </c>
    </row>
    <row r="103" spans="6:31" x14ac:dyDescent="0.3">
      <c r="F103" s="321" t="s">
        <v>425</v>
      </c>
      <c r="G103" s="319" t="s">
        <v>522</v>
      </c>
      <c r="I103" s="264"/>
      <c r="J103" s="266"/>
      <c r="K103" s="301"/>
      <c r="L103" s="267"/>
      <c r="N103" s="263"/>
      <c r="O103" s="270"/>
      <c r="P103" s="268"/>
      <c r="Q103" s="254"/>
      <c r="S103" s="325" t="s">
        <v>323</v>
      </c>
      <c r="AE103" s="250">
        <v>110</v>
      </c>
    </row>
    <row r="104" spans="6:31" x14ac:dyDescent="0.3">
      <c r="F104" s="320" t="s">
        <v>628</v>
      </c>
      <c r="G104" s="319" t="s">
        <v>522</v>
      </c>
      <c r="I104" s="264"/>
      <c r="J104" s="266"/>
      <c r="K104" s="266"/>
      <c r="L104" s="267"/>
      <c r="N104" s="263"/>
      <c r="O104" s="270"/>
      <c r="P104" s="268"/>
      <c r="Q104" s="254"/>
      <c r="S104" s="325" t="s">
        <v>324</v>
      </c>
      <c r="AE104" s="250">
        <v>111</v>
      </c>
    </row>
    <row r="105" spans="6:31" x14ac:dyDescent="0.3">
      <c r="F105" s="320" t="s">
        <v>701</v>
      </c>
      <c r="G105" s="319" t="s">
        <v>567</v>
      </c>
      <c r="I105" s="264"/>
      <c r="J105" s="266"/>
      <c r="K105" s="266"/>
      <c r="L105" s="267"/>
      <c r="N105" s="263"/>
      <c r="O105" s="270"/>
      <c r="P105" s="268"/>
      <c r="Q105" s="254"/>
      <c r="S105" s="325" t="s">
        <v>504</v>
      </c>
      <c r="AE105" s="250">
        <v>112</v>
      </c>
    </row>
    <row r="106" spans="6:31" x14ac:dyDescent="0.3">
      <c r="F106" s="320" t="s">
        <v>243</v>
      </c>
      <c r="G106" s="319" t="s">
        <v>243</v>
      </c>
      <c r="I106" s="264"/>
      <c r="J106" s="292"/>
      <c r="K106" s="266"/>
      <c r="L106" s="267"/>
      <c r="N106" s="263"/>
      <c r="O106" s="270"/>
      <c r="P106" s="268"/>
      <c r="Q106" s="254"/>
      <c r="S106" s="325" t="s">
        <v>505</v>
      </c>
      <c r="AE106" s="250">
        <v>113</v>
      </c>
    </row>
    <row r="107" spans="6:31" x14ac:dyDescent="0.3">
      <c r="F107" s="321" t="s">
        <v>630</v>
      </c>
      <c r="G107" s="319" t="s">
        <v>521</v>
      </c>
      <c r="I107" s="264"/>
      <c r="J107" s="292"/>
      <c r="K107" s="266"/>
      <c r="L107" s="267"/>
      <c r="N107" s="271"/>
      <c r="O107" s="282"/>
      <c r="P107" s="272"/>
      <c r="Q107" s="283"/>
      <c r="S107" s="325" t="s">
        <v>325</v>
      </c>
      <c r="AE107" s="250">
        <v>114</v>
      </c>
    </row>
    <row r="108" spans="6:31" x14ac:dyDescent="0.3">
      <c r="F108" s="320" t="s">
        <v>374</v>
      </c>
      <c r="G108" s="319" t="s">
        <v>527</v>
      </c>
      <c r="I108" s="264"/>
      <c r="J108" s="292"/>
      <c r="K108" s="266"/>
      <c r="L108" s="267"/>
      <c r="O108" s="238"/>
      <c r="P108" s="83"/>
      <c r="Q108" s="83"/>
      <c r="S108" s="325" t="s">
        <v>326</v>
      </c>
      <c r="AE108" s="250">
        <v>115</v>
      </c>
    </row>
    <row r="109" spans="6:31" ht="13.5" customHeight="1" x14ac:dyDescent="0.3">
      <c r="F109" s="320" t="s">
        <v>604</v>
      </c>
      <c r="G109" s="319" t="s">
        <v>523</v>
      </c>
      <c r="I109" s="264"/>
      <c r="J109" s="292"/>
      <c r="K109" s="266"/>
      <c r="L109" s="267"/>
      <c r="N109" s="166" t="s">
        <v>238</v>
      </c>
      <c r="O109" s="293"/>
      <c r="P109" s="159"/>
      <c r="Q109" s="160"/>
      <c r="S109" s="325" t="s">
        <v>153</v>
      </c>
      <c r="AE109" s="250">
        <v>116</v>
      </c>
    </row>
    <row r="110" spans="6:31" x14ac:dyDescent="0.3">
      <c r="F110" s="320" t="s">
        <v>605</v>
      </c>
      <c r="G110" s="319" t="s">
        <v>523</v>
      </c>
      <c r="I110" s="264"/>
      <c r="J110" s="292"/>
      <c r="K110" s="266"/>
      <c r="L110" s="267"/>
      <c r="N110" s="167"/>
      <c r="O110" s="302" t="s">
        <v>543</v>
      </c>
      <c r="P110" s="234">
        <v>136</v>
      </c>
      <c r="Q110" s="235" t="s">
        <v>127</v>
      </c>
      <c r="S110" s="325" t="s">
        <v>327</v>
      </c>
      <c r="AE110" s="250">
        <v>117</v>
      </c>
    </row>
    <row r="111" spans="6:31" x14ac:dyDescent="0.3">
      <c r="F111" s="321" t="s">
        <v>606</v>
      </c>
      <c r="G111" s="319" t="s">
        <v>523</v>
      </c>
      <c r="I111" s="264"/>
      <c r="J111" s="292"/>
      <c r="K111" s="266"/>
      <c r="L111" s="267"/>
      <c r="N111" s="167"/>
      <c r="O111" s="236" t="s">
        <v>386</v>
      </c>
      <c r="P111" s="234">
        <v>252</v>
      </c>
      <c r="Q111" s="235" t="s">
        <v>128</v>
      </c>
      <c r="S111" s="325" t="s">
        <v>154</v>
      </c>
      <c r="AE111" s="250">
        <v>118</v>
      </c>
    </row>
    <row r="112" spans="6:31" x14ac:dyDescent="0.3">
      <c r="F112" s="320" t="s">
        <v>633</v>
      </c>
      <c r="G112" s="319" t="s">
        <v>521</v>
      </c>
      <c r="I112" s="264"/>
      <c r="J112" s="292"/>
      <c r="K112" s="266"/>
      <c r="L112" s="267"/>
      <c r="N112" s="167"/>
      <c r="O112" s="236" t="s">
        <v>170</v>
      </c>
      <c r="P112" s="234" t="s">
        <v>478</v>
      </c>
      <c r="Q112" s="235" t="s">
        <v>128</v>
      </c>
      <c r="S112" s="325" t="s">
        <v>328</v>
      </c>
      <c r="AE112" s="250">
        <v>119</v>
      </c>
    </row>
    <row r="113" spans="6:31" x14ac:dyDescent="0.3">
      <c r="F113" s="320" t="s">
        <v>166</v>
      </c>
      <c r="G113" s="319" t="s">
        <v>523</v>
      </c>
      <c r="I113" s="264"/>
      <c r="J113" s="292"/>
      <c r="K113" s="266"/>
      <c r="L113" s="267"/>
      <c r="N113" s="216"/>
      <c r="O113" s="294"/>
      <c r="P113" s="158"/>
      <c r="Q113" s="162"/>
      <c r="S113" s="325" t="s">
        <v>329</v>
      </c>
      <c r="AE113" s="250">
        <v>120</v>
      </c>
    </row>
    <row r="114" spans="6:31" x14ac:dyDescent="0.3">
      <c r="F114" s="320" t="s">
        <v>480</v>
      </c>
      <c r="G114" s="319" t="s">
        <v>524</v>
      </c>
      <c r="I114" s="264"/>
      <c r="J114" s="292"/>
      <c r="K114" s="266"/>
      <c r="L114" s="267"/>
      <c r="O114" s="238"/>
      <c r="P114" s="83"/>
      <c r="Q114" s="83"/>
      <c r="S114" s="325" t="s">
        <v>330</v>
      </c>
      <c r="AE114" s="250">
        <v>121</v>
      </c>
    </row>
    <row r="115" spans="6:31" x14ac:dyDescent="0.3">
      <c r="F115" s="320" t="s">
        <v>550</v>
      </c>
      <c r="G115" s="319" t="s">
        <v>550</v>
      </c>
      <c r="I115" s="264"/>
      <c r="J115" s="266"/>
      <c r="K115" s="266"/>
      <c r="L115" s="267"/>
      <c r="N115" s="166" t="s">
        <v>290</v>
      </c>
      <c r="O115" s="293"/>
      <c r="P115" s="159"/>
      <c r="Q115" s="160"/>
      <c r="S115" s="325" t="s">
        <v>657</v>
      </c>
      <c r="AE115" s="250">
        <v>122</v>
      </c>
    </row>
    <row r="116" spans="6:31" x14ac:dyDescent="0.3">
      <c r="F116" s="320" t="s">
        <v>634</v>
      </c>
      <c r="G116" s="319" t="s">
        <v>486</v>
      </c>
      <c r="I116" s="264"/>
      <c r="J116" s="292"/>
      <c r="K116" s="266"/>
      <c r="L116" s="267"/>
      <c r="N116" s="167"/>
      <c r="O116" s="237" t="s">
        <v>387</v>
      </c>
      <c r="P116" s="234" t="s">
        <v>478</v>
      </c>
      <c r="Q116" s="235" t="s">
        <v>129</v>
      </c>
      <c r="S116" s="325" t="s">
        <v>331</v>
      </c>
      <c r="AE116" s="250">
        <v>123</v>
      </c>
    </row>
    <row r="117" spans="6:31" x14ac:dyDescent="0.3">
      <c r="F117" s="320" t="s">
        <v>636</v>
      </c>
      <c r="G117" s="319" t="s">
        <v>486</v>
      </c>
      <c r="I117" s="264"/>
      <c r="J117" s="266"/>
      <c r="K117" s="266"/>
      <c r="L117" s="267"/>
      <c r="N117" s="167"/>
      <c r="O117" s="236" t="s">
        <v>174</v>
      </c>
      <c r="P117" s="234">
        <v>1360</v>
      </c>
      <c r="Q117" s="235" t="s">
        <v>128</v>
      </c>
      <c r="S117" s="325" t="s">
        <v>506</v>
      </c>
      <c r="AE117" s="250">
        <v>124</v>
      </c>
    </row>
    <row r="118" spans="6:31" x14ac:dyDescent="0.3">
      <c r="F118" s="320" t="s">
        <v>637</v>
      </c>
      <c r="G118" s="319" t="s">
        <v>486</v>
      </c>
      <c r="I118" s="264"/>
      <c r="J118" s="292"/>
      <c r="K118" s="266"/>
      <c r="L118" s="267"/>
      <c r="N118" s="167"/>
      <c r="O118" s="236" t="s">
        <v>175</v>
      </c>
      <c r="P118" s="234">
        <v>1577</v>
      </c>
      <c r="Q118" s="235" t="s">
        <v>128</v>
      </c>
      <c r="S118" s="325" t="s">
        <v>172</v>
      </c>
      <c r="AE118" s="250">
        <v>125</v>
      </c>
    </row>
    <row r="119" spans="6:31" x14ac:dyDescent="0.3">
      <c r="F119" s="320" t="s">
        <v>583</v>
      </c>
      <c r="G119" s="319" t="s">
        <v>528</v>
      </c>
      <c r="I119" s="264"/>
      <c r="J119" s="292"/>
      <c r="K119" s="266"/>
      <c r="L119" s="267"/>
      <c r="N119" s="167"/>
      <c r="O119" s="236" t="s">
        <v>126</v>
      </c>
      <c r="P119" s="234">
        <v>181</v>
      </c>
      <c r="Q119" s="235" t="s">
        <v>127</v>
      </c>
      <c r="S119" s="325" t="s">
        <v>332</v>
      </c>
      <c r="AE119" s="250">
        <v>126</v>
      </c>
    </row>
    <row r="120" spans="6:31" x14ac:dyDescent="0.3">
      <c r="F120" s="320" t="s">
        <v>640</v>
      </c>
      <c r="G120" s="319" t="s">
        <v>521</v>
      </c>
      <c r="I120" s="264"/>
      <c r="J120" s="266"/>
      <c r="K120" s="266"/>
      <c r="L120" s="267"/>
      <c r="N120" s="167"/>
      <c r="O120" s="303" t="s">
        <v>534</v>
      </c>
      <c r="P120" s="234">
        <v>1713</v>
      </c>
      <c r="Q120" s="235" t="s">
        <v>129</v>
      </c>
      <c r="S120" s="325" t="s">
        <v>155</v>
      </c>
      <c r="AE120" s="250">
        <v>127</v>
      </c>
    </row>
    <row r="121" spans="6:31" x14ac:dyDescent="0.3">
      <c r="F121" s="320" t="s">
        <v>641</v>
      </c>
      <c r="G121" s="319" t="s">
        <v>241</v>
      </c>
      <c r="I121" s="264"/>
      <c r="J121" s="266"/>
      <c r="K121" s="266"/>
      <c r="L121" s="267"/>
      <c r="N121" s="167"/>
      <c r="O121" s="302" t="s">
        <v>638</v>
      </c>
      <c r="P121" s="234">
        <v>1209</v>
      </c>
      <c r="Q121" s="235" t="s">
        <v>479</v>
      </c>
      <c r="S121" s="325" t="s">
        <v>156</v>
      </c>
      <c r="AE121" s="250">
        <v>128</v>
      </c>
    </row>
    <row r="122" spans="6:31" x14ac:dyDescent="0.3">
      <c r="F122" s="320" t="s">
        <v>642</v>
      </c>
      <c r="G122" s="319" t="s">
        <v>241</v>
      </c>
      <c r="I122" s="264"/>
      <c r="J122" s="291"/>
      <c r="K122" s="266"/>
      <c r="L122" s="267"/>
      <c r="N122" s="216"/>
      <c r="O122" s="294"/>
      <c r="P122" s="158"/>
      <c r="Q122" s="162"/>
      <c r="S122" s="325" t="s">
        <v>507</v>
      </c>
      <c r="AE122" s="250">
        <v>129</v>
      </c>
    </row>
    <row r="123" spans="6:31" x14ac:dyDescent="0.3">
      <c r="F123" s="320" t="s">
        <v>608</v>
      </c>
      <c r="G123" s="319" t="s">
        <v>60</v>
      </c>
      <c r="I123" s="264"/>
      <c r="J123" s="266"/>
      <c r="K123" s="266"/>
      <c r="L123" s="267"/>
      <c r="O123" s="238"/>
      <c r="P123" s="83"/>
      <c r="Q123" s="83"/>
      <c r="S123" s="325" t="s">
        <v>333</v>
      </c>
      <c r="AE123" s="250">
        <v>130</v>
      </c>
    </row>
    <row r="124" spans="6:31" x14ac:dyDescent="0.3">
      <c r="F124" s="320" t="s">
        <v>609</v>
      </c>
      <c r="G124" s="319" t="s">
        <v>523</v>
      </c>
      <c r="I124" s="264"/>
      <c r="J124" s="292"/>
      <c r="K124" s="266"/>
      <c r="L124" s="267"/>
      <c r="N124" s="166" t="s">
        <v>260</v>
      </c>
      <c r="O124" s="293"/>
      <c r="P124" s="159"/>
      <c r="Q124" s="160"/>
      <c r="S124" s="325" t="s">
        <v>508</v>
      </c>
      <c r="AE124" s="250">
        <v>131</v>
      </c>
    </row>
    <row r="125" spans="6:31" x14ac:dyDescent="0.3">
      <c r="F125" s="320" t="s">
        <v>610</v>
      </c>
      <c r="G125" s="319" t="s">
        <v>561</v>
      </c>
      <c r="I125" s="264"/>
      <c r="J125" s="266"/>
      <c r="K125" s="301"/>
      <c r="L125" s="267"/>
      <c r="N125" s="167"/>
      <c r="O125" s="236" t="s">
        <v>388</v>
      </c>
      <c r="P125" s="234">
        <v>60</v>
      </c>
      <c r="Q125" s="235" t="s">
        <v>134</v>
      </c>
      <c r="S125" s="325" t="s">
        <v>658</v>
      </c>
      <c r="AE125" s="250">
        <v>132</v>
      </c>
    </row>
    <row r="126" spans="6:31" x14ac:dyDescent="0.3">
      <c r="F126" s="320" t="s">
        <v>391</v>
      </c>
      <c r="G126" s="319" t="s">
        <v>568</v>
      </c>
      <c r="I126" s="264"/>
      <c r="J126" s="266"/>
      <c r="K126" s="266"/>
      <c r="L126" s="267"/>
      <c r="N126" s="167"/>
      <c r="O126" s="236" t="s">
        <v>389</v>
      </c>
      <c r="P126" s="234">
        <v>52</v>
      </c>
      <c r="Q126" s="235" t="s">
        <v>134</v>
      </c>
      <c r="S126" s="325" t="s">
        <v>334</v>
      </c>
      <c r="AE126" s="250">
        <v>133</v>
      </c>
    </row>
    <row r="127" spans="6:31" x14ac:dyDescent="0.3">
      <c r="F127" s="320" t="s">
        <v>644</v>
      </c>
      <c r="G127" s="319" t="s">
        <v>486</v>
      </c>
      <c r="I127" s="264"/>
      <c r="J127" s="292"/>
      <c r="K127" s="266"/>
      <c r="L127" s="267"/>
      <c r="N127" s="167"/>
      <c r="O127" s="236" t="s">
        <v>390</v>
      </c>
      <c r="P127" s="234">
        <v>52</v>
      </c>
      <c r="Q127" s="235" t="s">
        <v>127</v>
      </c>
      <c r="S127" s="325" t="s">
        <v>659</v>
      </c>
      <c r="AE127" s="250">
        <v>134</v>
      </c>
    </row>
    <row r="128" spans="6:31" x14ac:dyDescent="0.3">
      <c r="F128" s="320" t="s">
        <v>385</v>
      </c>
      <c r="G128" s="319" t="s">
        <v>245</v>
      </c>
      <c r="I128" s="264"/>
      <c r="J128" s="292"/>
      <c r="K128" s="266"/>
      <c r="L128" s="267"/>
      <c r="N128" s="167"/>
      <c r="O128" s="236" t="s">
        <v>391</v>
      </c>
      <c r="P128" s="234">
        <v>55</v>
      </c>
      <c r="Q128" s="235" t="s">
        <v>134</v>
      </c>
      <c r="S128" s="325" t="s">
        <v>335</v>
      </c>
      <c r="AE128" s="250">
        <v>135</v>
      </c>
    </row>
    <row r="129" spans="6:31" x14ac:dyDescent="0.3">
      <c r="F129" s="320" t="s">
        <v>647</v>
      </c>
      <c r="G129" s="319" t="s">
        <v>648</v>
      </c>
      <c r="I129" s="264"/>
      <c r="J129" s="266"/>
      <c r="K129" s="266"/>
      <c r="L129" s="267"/>
      <c r="N129" s="167"/>
      <c r="O129" s="236"/>
      <c r="P129" s="304"/>
      <c r="Q129" s="305"/>
      <c r="S129" s="325" t="s">
        <v>509</v>
      </c>
      <c r="AE129" s="250">
        <v>136</v>
      </c>
    </row>
    <row r="130" spans="6:31" x14ac:dyDescent="0.3">
      <c r="F130" s="320" t="s">
        <v>402</v>
      </c>
      <c r="G130" s="319" t="s">
        <v>648</v>
      </c>
      <c r="I130" s="264"/>
      <c r="J130" s="266"/>
      <c r="K130" s="266"/>
      <c r="L130" s="267"/>
      <c r="N130" s="216"/>
      <c r="O130" s="294"/>
      <c r="P130" s="158"/>
      <c r="Q130" s="162"/>
      <c r="S130" s="325" t="s">
        <v>336</v>
      </c>
      <c r="AE130" s="250">
        <v>137</v>
      </c>
    </row>
    <row r="131" spans="6:31" x14ac:dyDescent="0.3">
      <c r="F131" s="320" t="s">
        <v>396</v>
      </c>
      <c r="G131" s="319" t="s">
        <v>60</v>
      </c>
      <c r="I131" s="264"/>
      <c r="J131" s="266"/>
      <c r="K131" s="266"/>
      <c r="L131" s="267"/>
      <c r="O131" s="238"/>
      <c r="P131" s="83"/>
      <c r="Q131" s="83"/>
      <c r="S131" s="325" t="s">
        <v>660</v>
      </c>
      <c r="AE131" s="250">
        <v>138</v>
      </c>
    </row>
    <row r="132" spans="6:31" x14ac:dyDescent="0.3">
      <c r="F132" s="320" t="s">
        <v>403</v>
      </c>
      <c r="G132" s="319" t="s">
        <v>648</v>
      </c>
      <c r="I132" s="318" t="s">
        <v>368</v>
      </c>
      <c r="J132" s="322"/>
      <c r="K132" s="322"/>
      <c r="L132" s="323"/>
      <c r="N132" s="166" t="s">
        <v>259</v>
      </c>
      <c r="O132" s="293"/>
      <c r="P132" s="159"/>
      <c r="Q132" s="160"/>
      <c r="S132" s="325" t="s">
        <v>337</v>
      </c>
      <c r="AE132" s="250">
        <v>139</v>
      </c>
    </row>
    <row r="133" spans="6:31" x14ac:dyDescent="0.3">
      <c r="F133" s="320" t="s">
        <v>404</v>
      </c>
      <c r="G133" s="319" t="s">
        <v>577</v>
      </c>
      <c r="I133" s="320"/>
      <c r="J133" s="324" t="s">
        <v>167</v>
      </c>
      <c r="K133" s="325"/>
      <c r="L133" s="326" t="s">
        <v>130</v>
      </c>
      <c r="N133" s="167"/>
      <c r="O133" s="236" t="s">
        <v>132</v>
      </c>
      <c r="P133" s="234">
        <v>65</v>
      </c>
      <c r="Q133" s="235" t="s">
        <v>127</v>
      </c>
      <c r="S133" s="325" t="s">
        <v>338</v>
      </c>
      <c r="AE133" s="250">
        <v>140</v>
      </c>
    </row>
    <row r="134" spans="6:31" x14ac:dyDescent="0.3">
      <c r="F134" s="320" t="s">
        <v>645</v>
      </c>
      <c r="G134" s="319" t="s">
        <v>521</v>
      </c>
      <c r="I134" s="320"/>
      <c r="J134" s="324" t="s">
        <v>589</v>
      </c>
      <c r="K134" s="325"/>
      <c r="L134" s="327" t="s">
        <v>130</v>
      </c>
      <c r="N134" s="167"/>
      <c r="O134" s="236" t="s">
        <v>69</v>
      </c>
      <c r="P134" s="234">
        <v>55</v>
      </c>
      <c r="Q134" s="235" t="s">
        <v>127</v>
      </c>
      <c r="S134" s="325" t="s">
        <v>339</v>
      </c>
      <c r="AE134" s="250">
        <v>141</v>
      </c>
    </row>
    <row r="135" spans="6:31" x14ac:dyDescent="0.3">
      <c r="F135" s="320" t="s">
        <v>377</v>
      </c>
      <c r="G135" s="319" t="s">
        <v>528</v>
      </c>
      <c r="I135" s="320"/>
      <c r="J135" s="324" t="s">
        <v>599</v>
      </c>
      <c r="K135" s="325"/>
      <c r="L135" s="327" t="s">
        <v>130</v>
      </c>
      <c r="N135" s="167"/>
      <c r="O135" s="236" t="s">
        <v>392</v>
      </c>
      <c r="P135" s="234">
        <v>57</v>
      </c>
      <c r="Q135" s="235" t="s">
        <v>127</v>
      </c>
      <c r="S135" s="325" t="s">
        <v>157</v>
      </c>
      <c r="AE135" s="250">
        <v>142</v>
      </c>
    </row>
    <row r="136" spans="6:31" x14ac:dyDescent="0.3">
      <c r="F136" s="320" t="s">
        <v>378</v>
      </c>
      <c r="G136" s="319" t="s">
        <v>528</v>
      </c>
      <c r="I136" s="320"/>
      <c r="J136" s="324" t="s">
        <v>601</v>
      </c>
      <c r="K136" s="325"/>
      <c r="L136" s="327" t="s">
        <v>130</v>
      </c>
      <c r="N136" s="167"/>
      <c r="O136" s="236"/>
      <c r="P136" s="234"/>
      <c r="Q136" s="305"/>
      <c r="S136" s="325" t="s">
        <v>340</v>
      </c>
      <c r="AE136" s="250">
        <v>143</v>
      </c>
    </row>
    <row r="137" spans="6:31" x14ac:dyDescent="0.3">
      <c r="F137" s="320" t="s">
        <v>586</v>
      </c>
      <c r="G137" s="319" t="s">
        <v>528</v>
      </c>
      <c r="I137" s="320"/>
      <c r="J137" s="324" t="s">
        <v>421</v>
      </c>
      <c r="K137" s="325"/>
      <c r="L137" s="327" t="s">
        <v>426</v>
      </c>
      <c r="N137" s="167"/>
      <c r="O137" s="236"/>
      <c r="P137" s="304"/>
      <c r="Q137" s="305"/>
      <c r="S137" s="325" t="s">
        <v>195</v>
      </c>
      <c r="AE137" s="250">
        <v>144</v>
      </c>
    </row>
    <row r="138" spans="6:31" x14ac:dyDescent="0.3">
      <c r="F138" s="320" t="s">
        <v>651</v>
      </c>
      <c r="G138" s="319" t="s">
        <v>533</v>
      </c>
      <c r="I138" s="320"/>
      <c r="J138" s="324" t="s">
        <v>422</v>
      </c>
      <c r="K138" s="325"/>
      <c r="L138" s="327" t="s">
        <v>426</v>
      </c>
      <c r="N138" s="167"/>
      <c r="O138" s="236"/>
      <c r="P138" s="304"/>
      <c r="Q138" s="305"/>
      <c r="S138" s="325" t="s">
        <v>341</v>
      </c>
      <c r="AE138" s="250">
        <v>145</v>
      </c>
    </row>
    <row r="139" spans="6:31" x14ac:dyDescent="0.3">
      <c r="F139" s="320" t="s">
        <v>653</v>
      </c>
      <c r="G139" s="319" t="s">
        <v>533</v>
      </c>
      <c r="I139" s="320"/>
      <c r="J139" s="325" t="s">
        <v>423</v>
      </c>
      <c r="K139" s="325"/>
      <c r="L139" s="319" t="s">
        <v>426</v>
      </c>
      <c r="N139" s="216"/>
      <c r="O139" s="294"/>
      <c r="P139" s="158"/>
      <c r="Q139" s="162"/>
      <c r="S139" s="325" t="s">
        <v>342</v>
      </c>
      <c r="AE139" s="250">
        <v>146</v>
      </c>
    </row>
    <row r="140" spans="6:31" x14ac:dyDescent="0.3">
      <c r="F140" s="320" t="s">
        <v>654</v>
      </c>
      <c r="G140" s="319" t="s">
        <v>533</v>
      </c>
      <c r="I140" s="320"/>
      <c r="J140" s="324" t="s">
        <v>424</v>
      </c>
      <c r="K140" s="325"/>
      <c r="L140" s="319" t="s">
        <v>426</v>
      </c>
      <c r="O140" s="238"/>
      <c r="P140" s="83"/>
      <c r="Q140" s="83"/>
      <c r="S140" s="325" t="s">
        <v>661</v>
      </c>
      <c r="AE140" s="250">
        <v>147</v>
      </c>
    </row>
    <row r="141" spans="6:31" x14ac:dyDescent="0.3">
      <c r="F141" s="320" t="s">
        <v>651</v>
      </c>
      <c r="G141" s="319" t="s">
        <v>533</v>
      </c>
      <c r="I141" s="320"/>
      <c r="J141" s="324" t="s">
        <v>626</v>
      </c>
      <c r="K141" s="325"/>
      <c r="L141" s="326" t="s">
        <v>426</v>
      </c>
      <c r="O141" s="238"/>
      <c r="P141" s="83"/>
      <c r="Q141" s="83"/>
      <c r="S141" s="325" t="s">
        <v>510</v>
      </c>
      <c r="AE141" s="250">
        <v>148</v>
      </c>
    </row>
    <row r="142" spans="6:31" x14ac:dyDescent="0.3">
      <c r="F142" s="320" t="s">
        <v>653</v>
      </c>
      <c r="G142" s="319" t="s">
        <v>533</v>
      </c>
      <c r="I142" s="320"/>
      <c r="J142" s="325" t="s">
        <v>425</v>
      </c>
      <c r="K142" s="328">
        <v>25.61</v>
      </c>
      <c r="L142" s="327" t="s">
        <v>127</v>
      </c>
      <c r="N142" s="166" t="s">
        <v>292</v>
      </c>
      <c r="O142" s="293"/>
      <c r="P142" s="159"/>
      <c r="Q142" s="160"/>
      <c r="S142" s="325" t="s">
        <v>511</v>
      </c>
      <c r="AE142" s="250">
        <v>149</v>
      </c>
    </row>
    <row r="143" spans="6:31" x14ac:dyDescent="0.3">
      <c r="F143" s="320" t="s">
        <v>654</v>
      </c>
      <c r="G143" s="319" t="s">
        <v>533</v>
      </c>
      <c r="I143" s="320"/>
      <c r="J143" s="324" t="s">
        <v>628</v>
      </c>
      <c r="K143" s="328">
        <v>75</v>
      </c>
      <c r="L143" s="327" t="s">
        <v>127</v>
      </c>
      <c r="N143" s="167"/>
      <c r="O143" s="236" t="s">
        <v>394</v>
      </c>
      <c r="P143" s="234">
        <v>126</v>
      </c>
      <c r="Q143" s="235" t="s">
        <v>127</v>
      </c>
      <c r="S143" s="325" t="s">
        <v>343</v>
      </c>
      <c r="AE143" s="250">
        <v>150</v>
      </c>
    </row>
    <row r="144" spans="6:31" x14ac:dyDescent="0.3">
      <c r="I144" s="320"/>
      <c r="J144" s="324" t="s">
        <v>701</v>
      </c>
      <c r="K144" s="328">
        <v>40</v>
      </c>
      <c r="L144" s="327" t="s">
        <v>130</v>
      </c>
      <c r="N144" s="167"/>
      <c r="O144" s="236" t="s">
        <v>395</v>
      </c>
      <c r="P144" s="234">
        <v>126</v>
      </c>
      <c r="Q144" s="235" t="s">
        <v>127</v>
      </c>
      <c r="S144" s="325" t="s">
        <v>663</v>
      </c>
      <c r="AE144" s="250">
        <v>151</v>
      </c>
    </row>
    <row r="145" spans="9:31" x14ac:dyDescent="0.3">
      <c r="I145" s="320"/>
      <c r="J145" s="325" t="s">
        <v>243</v>
      </c>
      <c r="K145" s="328"/>
      <c r="L145" s="319" t="s">
        <v>130</v>
      </c>
      <c r="N145" s="167"/>
      <c r="O145" s="302" t="s">
        <v>487</v>
      </c>
      <c r="P145" s="234">
        <v>136</v>
      </c>
      <c r="Q145" s="235" t="s">
        <v>127</v>
      </c>
      <c r="S145" s="325" t="s">
        <v>344</v>
      </c>
      <c r="AE145" s="250">
        <v>152</v>
      </c>
    </row>
    <row r="146" spans="9:31" x14ac:dyDescent="0.3">
      <c r="I146" s="320"/>
      <c r="J146" s="324" t="s">
        <v>634</v>
      </c>
      <c r="K146" s="328">
        <v>413</v>
      </c>
      <c r="L146" s="319" t="s">
        <v>130</v>
      </c>
      <c r="N146" s="167"/>
      <c r="O146" s="236" t="s">
        <v>278</v>
      </c>
      <c r="P146" s="234">
        <v>126</v>
      </c>
      <c r="Q146" s="235" t="s">
        <v>127</v>
      </c>
      <c r="S146" s="325" t="s">
        <v>345</v>
      </c>
      <c r="AE146" s="250">
        <v>153</v>
      </c>
    </row>
    <row r="147" spans="9:31" x14ac:dyDescent="0.3">
      <c r="I147" s="320"/>
      <c r="J147" s="324" t="s">
        <v>636</v>
      </c>
      <c r="K147" s="325">
        <v>400</v>
      </c>
      <c r="L147" s="326" t="s">
        <v>130</v>
      </c>
      <c r="N147" s="167"/>
      <c r="O147" s="302" t="s">
        <v>608</v>
      </c>
      <c r="P147" s="234">
        <v>131</v>
      </c>
      <c r="Q147" s="235" t="s">
        <v>127</v>
      </c>
      <c r="S147" s="325" t="s">
        <v>346</v>
      </c>
      <c r="AE147" s="250">
        <v>154</v>
      </c>
    </row>
    <row r="148" spans="9:31" x14ac:dyDescent="0.3">
      <c r="I148" s="320"/>
      <c r="J148" s="324" t="s">
        <v>637</v>
      </c>
      <c r="K148" s="325">
        <v>165</v>
      </c>
      <c r="L148" s="326" t="s">
        <v>130</v>
      </c>
      <c r="N148" s="167"/>
      <c r="O148" s="236" t="s">
        <v>396</v>
      </c>
      <c r="P148" s="234">
        <v>126</v>
      </c>
      <c r="Q148" s="235" t="s">
        <v>127</v>
      </c>
      <c r="S148" s="325" t="s">
        <v>512</v>
      </c>
      <c r="AE148" s="250">
        <v>155</v>
      </c>
    </row>
    <row r="149" spans="9:31" x14ac:dyDescent="0.3">
      <c r="I149" s="320"/>
      <c r="J149" s="324" t="s">
        <v>641</v>
      </c>
      <c r="K149" s="325"/>
      <c r="L149" s="326" t="s">
        <v>130</v>
      </c>
      <c r="N149" s="216"/>
      <c r="O149" s="294"/>
      <c r="P149" s="158"/>
      <c r="Q149" s="162"/>
      <c r="S149" s="325" t="s">
        <v>164</v>
      </c>
      <c r="AE149" s="250">
        <v>156</v>
      </c>
    </row>
    <row r="150" spans="9:31" x14ac:dyDescent="0.3">
      <c r="I150" s="320"/>
      <c r="J150" s="324" t="s">
        <v>642</v>
      </c>
      <c r="K150" s="325"/>
      <c r="L150" s="326" t="s">
        <v>130</v>
      </c>
      <c r="O150" s="238"/>
      <c r="P150" s="83"/>
      <c r="Q150" s="83"/>
      <c r="S150" s="325" t="s">
        <v>347</v>
      </c>
      <c r="AE150" s="250">
        <v>157</v>
      </c>
    </row>
    <row r="151" spans="9:31" x14ac:dyDescent="0.3">
      <c r="I151" s="320"/>
      <c r="J151" s="325" t="s">
        <v>644</v>
      </c>
      <c r="K151" s="325">
        <v>263</v>
      </c>
      <c r="L151" s="325" t="s">
        <v>130</v>
      </c>
      <c r="N151" s="166" t="s">
        <v>293</v>
      </c>
      <c r="O151" s="293"/>
      <c r="P151" s="159"/>
      <c r="Q151" s="160"/>
      <c r="S151" s="325" t="s">
        <v>666</v>
      </c>
      <c r="AE151" s="250">
        <v>158</v>
      </c>
    </row>
    <row r="152" spans="9:31" x14ac:dyDescent="0.3">
      <c r="I152" s="264"/>
      <c r="J152" s="266"/>
      <c r="K152" s="266"/>
      <c r="L152" s="266"/>
      <c r="N152" s="167"/>
      <c r="O152" s="236" t="s">
        <v>397</v>
      </c>
      <c r="P152" s="234">
        <v>106</v>
      </c>
      <c r="Q152" s="235" t="s">
        <v>127</v>
      </c>
      <c r="S152" s="325" t="s">
        <v>667</v>
      </c>
      <c r="AE152" s="250">
        <v>159</v>
      </c>
    </row>
    <row r="153" spans="9:31" x14ac:dyDescent="0.3">
      <c r="I153" s="264"/>
      <c r="J153" s="266"/>
      <c r="K153" s="266"/>
      <c r="L153" s="266"/>
      <c r="N153" s="167"/>
      <c r="O153" s="236" t="s">
        <v>165</v>
      </c>
      <c r="P153" s="234">
        <v>65</v>
      </c>
      <c r="Q153" s="235" t="s">
        <v>134</v>
      </c>
      <c r="S153" s="325" t="s">
        <v>513</v>
      </c>
      <c r="AE153" s="250">
        <v>160</v>
      </c>
    </row>
    <row r="154" spans="9:31" x14ac:dyDescent="0.3">
      <c r="I154" s="264"/>
      <c r="J154" s="266"/>
      <c r="K154" s="266"/>
      <c r="L154" s="266"/>
      <c r="N154" s="167"/>
      <c r="O154" s="236" t="s">
        <v>398</v>
      </c>
      <c r="P154" s="234">
        <v>126</v>
      </c>
      <c r="Q154" s="235" t="s">
        <v>127</v>
      </c>
      <c r="S154" s="325" t="s">
        <v>348</v>
      </c>
      <c r="AE154" s="250">
        <v>161</v>
      </c>
    </row>
    <row r="155" spans="9:31" x14ac:dyDescent="0.3">
      <c r="I155" s="264"/>
      <c r="J155" s="266"/>
      <c r="K155" s="266"/>
      <c r="L155" s="267"/>
      <c r="N155" s="167"/>
      <c r="O155" s="236" t="s">
        <v>188</v>
      </c>
      <c r="P155" s="234">
        <v>106</v>
      </c>
      <c r="Q155" s="235" t="s">
        <v>134</v>
      </c>
      <c r="S155" s="325" t="s">
        <v>514</v>
      </c>
      <c r="AE155" s="250">
        <v>162</v>
      </c>
    </row>
    <row r="156" spans="9:31" x14ac:dyDescent="0.3">
      <c r="I156" s="284"/>
      <c r="J156" s="297"/>
      <c r="K156" s="297"/>
      <c r="L156" s="298"/>
      <c r="N156" s="167"/>
      <c r="O156" s="306" t="s">
        <v>399</v>
      </c>
      <c r="P156" s="234">
        <v>62.5</v>
      </c>
      <c r="Q156" s="235" t="s">
        <v>134</v>
      </c>
      <c r="S156" s="325" t="s">
        <v>349</v>
      </c>
      <c r="AE156" s="250">
        <v>163</v>
      </c>
    </row>
    <row r="157" spans="9:31" x14ac:dyDescent="0.3">
      <c r="N157" s="167"/>
      <c r="O157" s="306" t="s">
        <v>400</v>
      </c>
      <c r="P157" s="234">
        <v>106</v>
      </c>
      <c r="Q157" s="235" t="s">
        <v>134</v>
      </c>
      <c r="S157" s="325" t="s">
        <v>515</v>
      </c>
      <c r="AE157" s="250">
        <v>164</v>
      </c>
    </row>
    <row r="158" spans="9:31" x14ac:dyDescent="0.3">
      <c r="K158" s="307"/>
      <c r="L158" s="307"/>
      <c r="N158" s="167"/>
      <c r="O158" s="236" t="s">
        <v>166</v>
      </c>
      <c r="P158" s="234">
        <v>281.25</v>
      </c>
      <c r="Q158" s="235" t="s">
        <v>134</v>
      </c>
      <c r="S158" s="325" t="s">
        <v>158</v>
      </c>
      <c r="AE158" s="250">
        <v>165</v>
      </c>
    </row>
    <row r="159" spans="9:31" x14ac:dyDescent="0.3">
      <c r="K159" s="308"/>
      <c r="L159" s="308"/>
      <c r="N159" s="167"/>
      <c r="O159" s="309" t="s">
        <v>656</v>
      </c>
      <c r="P159" s="234">
        <v>126</v>
      </c>
      <c r="Q159" s="235" t="s">
        <v>127</v>
      </c>
      <c r="S159" s="325" t="s">
        <v>159</v>
      </c>
      <c r="AE159" s="250">
        <v>166</v>
      </c>
    </row>
    <row r="160" spans="9:31" x14ac:dyDescent="0.3">
      <c r="K160" s="308"/>
      <c r="L160" s="308"/>
      <c r="N160" s="216"/>
      <c r="O160" s="294"/>
      <c r="P160" s="158"/>
      <c r="Q160" s="162"/>
      <c r="S160" s="325" t="s">
        <v>516</v>
      </c>
      <c r="AE160" s="250">
        <v>167</v>
      </c>
    </row>
    <row r="161" spans="11:31" x14ac:dyDescent="0.3">
      <c r="K161" s="308"/>
      <c r="L161" s="308"/>
      <c r="O161" s="238"/>
      <c r="P161" s="83"/>
      <c r="Q161" s="83"/>
      <c r="S161" s="325" t="s">
        <v>669</v>
      </c>
      <c r="AE161" s="250">
        <v>168</v>
      </c>
    </row>
    <row r="162" spans="11:31" x14ac:dyDescent="0.3">
      <c r="K162" s="308"/>
      <c r="L162" s="308"/>
      <c r="N162" s="253" t="s">
        <v>254</v>
      </c>
      <c r="O162" s="275"/>
      <c r="P162" s="276"/>
      <c r="Q162" s="277"/>
      <c r="S162" s="325" t="s">
        <v>160</v>
      </c>
      <c r="AE162" s="250">
        <v>169</v>
      </c>
    </row>
    <row r="163" spans="11:31" x14ac:dyDescent="0.3">
      <c r="K163" s="308"/>
      <c r="L163" s="308"/>
      <c r="N163" s="263"/>
      <c r="O163" s="270" t="s">
        <v>550</v>
      </c>
      <c r="P163" s="268">
        <v>275</v>
      </c>
      <c r="Q163" s="254" t="s">
        <v>129</v>
      </c>
      <c r="S163" s="325" t="s">
        <v>350</v>
      </c>
      <c r="AE163" s="250">
        <v>170</v>
      </c>
    </row>
    <row r="164" spans="11:31" x14ac:dyDescent="0.3">
      <c r="K164" s="308"/>
      <c r="L164" s="308"/>
      <c r="N164" s="271"/>
      <c r="O164" s="282"/>
      <c r="P164" s="272"/>
      <c r="Q164" s="283"/>
      <c r="S164" s="325" t="s">
        <v>517</v>
      </c>
      <c r="AE164" s="250">
        <v>171</v>
      </c>
    </row>
    <row r="165" spans="11:31" x14ac:dyDescent="0.3">
      <c r="K165" s="308"/>
      <c r="L165" s="308"/>
      <c r="O165" s="238"/>
      <c r="P165" s="83"/>
      <c r="Q165" s="83"/>
      <c r="S165" s="325" t="s">
        <v>518</v>
      </c>
      <c r="AE165" s="250">
        <v>172</v>
      </c>
    </row>
    <row r="166" spans="11:31" x14ac:dyDescent="0.3">
      <c r="K166" s="308"/>
      <c r="L166" s="308"/>
      <c r="N166" s="166" t="s">
        <v>250</v>
      </c>
      <c r="O166" s="293"/>
      <c r="P166" s="159"/>
      <c r="Q166" s="160"/>
      <c r="S166" s="268"/>
      <c r="AE166" s="250">
        <v>173</v>
      </c>
    </row>
    <row r="167" spans="11:31" x14ac:dyDescent="0.3">
      <c r="K167" s="308"/>
      <c r="L167" s="308"/>
      <c r="N167" s="167"/>
      <c r="O167" s="236" t="s">
        <v>176</v>
      </c>
      <c r="P167" s="234">
        <v>257</v>
      </c>
      <c r="Q167" s="235" t="s">
        <v>129</v>
      </c>
      <c r="S167" s="268"/>
      <c r="AE167" s="250">
        <v>174</v>
      </c>
    </row>
    <row r="168" spans="11:31" x14ac:dyDescent="0.3">
      <c r="K168" s="238"/>
      <c r="L168" s="238"/>
      <c r="N168" s="216"/>
      <c r="O168" s="294"/>
      <c r="P168" s="158"/>
      <c r="Q168" s="162"/>
      <c r="S168" s="268"/>
      <c r="AE168" s="250">
        <v>175</v>
      </c>
    </row>
    <row r="169" spans="11:31" x14ac:dyDescent="0.3">
      <c r="K169" s="307"/>
      <c r="L169" s="307"/>
      <c r="O169" s="238"/>
      <c r="P169" s="83"/>
      <c r="Q169" s="83"/>
      <c r="S169" s="268"/>
      <c r="AE169" s="250">
        <v>176</v>
      </c>
    </row>
    <row r="170" spans="11:31" x14ac:dyDescent="0.3">
      <c r="K170" s="310"/>
      <c r="L170" s="310"/>
      <c r="N170" s="166" t="s">
        <v>294</v>
      </c>
      <c r="O170" s="293"/>
      <c r="P170" s="159"/>
      <c r="Q170" s="160"/>
      <c r="S170" s="268"/>
      <c r="AE170" s="250">
        <v>177</v>
      </c>
    </row>
    <row r="171" spans="11:31" x14ac:dyDescent="0.3">
      <c r="K171" s="310"/>
      <c r="L171" s="310"/>
      <c r="N171" s="167"/>
      <c r="O171" s="236" t="s">
        <v>168</v>
      </c>
      <c r="P171" s="234">
        <v>395</v>
      </c>
      <c r="Q171" s="235" t="s">
        <v>128</v>
      </c>
      <c r="S171" s="268"/>
      <c r="AE171" s="250">
        <v>178</v>
      </c>
    </row>
    <row r="172" spans="11:31" x14ac:dyDescent="0.3">
      <c r="K172" s="310"/>
      <c r="L172" s="310"/>
      <c r="N172" s="167"/>
      <c r="O172" s="236"/>
      <c r="P172" s="304"/>
      <c r="Q172" s="305"/>
      <c r="S172" s="268"/>
      <c r="AE172" s="250">
        <v>179</v>
      </c>
    </row>
    <row r="173" spans="11:31" x14ac:dyDescent="0.3">
      <c r="K173" s="311"/>
      <c r="L173" s="311"/>
      <c r="N173" s="167"/>
      <c r="O173" s="236"/>
      <c r="P173" s="304"/>
      <c r="Q173" s="305"/>
      <c r="S173" s="268"/>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239</v>
      </c>
      <c r="O176" s="293"/>
      <c r="P176" s="159"/>
      <c r="Q176" s="160"/>
      <c r="S176" s="268"/>
      <c r="AE176" s="250">
        <v>183</v>
      </c>
    </row>
    <row r="177" spans="10:31" x14ac:dyDescent="0.3">
      <c r="K177" s="310"/>
      <c r="L177" s="310"/>
      <c r="N177" s="167"/>
      <c r="O177" s="236" t="s">
        <v>41</v>
      </c>
      <c r="P177" s="234">
        <v>26</v>
      </c>
      <c r="Q177" s="235" t="s">
        <v>477</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295</v>
      </c>
      <c r="O180" s="293"/>
      <c r="P180" s="159"/>
      <c r="Q180" s="160"/>
      <c r="S180" s="268"/>
      <c r="AE180" s="250">
        <v>187</v>
      </c>
    </row>
    <row r="181" spans="10:31" x14ac:dyDescent="0.3">
      <c r="K181" s="310"/>
      <c r="L181" s="310"/>
      <c r="N181" s="167"/>
      <c r="O181" s="237" t="s">
        <v>402</v>
      </c>
      <c r="P181" s="304" t="s">
        <v>478</v>
      </c>
      <c r="Q181" s="235" t="s">
        <v>127</v>
      </c>
      <c r="S181" s="268"/>
      <c r="AE181" s="250">
        <v>188</v>
      </c>
    </row>
    <row r="182" spans="10:31" x14ac:dyDescent="0.3">
      <c r="K182" s="310"/>
      <c r="L182" s="310"/>
      <c r="N182" s="167"/>
      <c r="O182" s="236" t="s">
        <v>403</v>
      </c>
      <c r="P182" s="234">
        <v>0.65500000000000003</v>
      </c>
      <c r="Q182" s="235" t="s">
        <v>186</v>
      </c>
      <c r="S182" s="268"/>
      <c r="AE182" s="250">
        <v>189</v>
      </c>
    </row>
    <row r="183" spans="10:31" x14ac:dyDescent="0.3">
      <c r="K183" s="310"/>
      <c r="L183" s="310"/>
      <c r="N183" s="167"/>
      <c r="O183" s="236" t="s">
        <v>404</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296</v>
      </c>
      <c r="O186" s="293"/>
      <c r="P186" s="159"/>
      <c r="Q186" s="160"/>
      <c r="S186" s="268"/>
      <c r="AE186" s="250">
        <v>193</v>
      </c>
    </row>
    <row r="187" spans="10:31" x14ac:dyDescent="0.3">
      <c r="N187" s="167"/>
      <c r="O187" s="236"/>
      <c r="P187" s="234"/>
      <c r="Q187" s="235"/>
      <c r="S187" s="268"/>
      <c r="AE187" s="250">
        <v>194</v>
      </c>
    </row>
    <row r="188" spans="10:31" x14ac:dyDescent="0.3">
      <c r="N188" s="167"/>
      <c r="O188" s="236" t="s">
        <v>181</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405</v>
      </c>
      <c r="P190" s="234">
        <v>136</v>
      </c>
      <c r="Q190" s="235" t="s">
        <v>127</v>
      </c>
      <c r="S190" s="268"/>
      <c r="AE190" s="250">
        <v>197</v>
      </c>
    </row>
    <row r="191" spans="10:31" x14ac:dyDescent="0.3">
      <c r="J191" s="238"/>
      <c r="K191" s="238"/>
      <c r="L191" s="238"/>
      <c r="N191" s="167"/>
      <c r="O191" s="303" t="s">
        <v>610</v>
      </c>
      <c r="P191" s="234">
        <v>136</v>
      </c>
      <c r="Q191" s="235" t="s">
        <v>127</v>
      </c>
      <c r="S191" s="268"/>
      <c r="AE191" s="250">
        <v>198</v>
      </c>
    </row>
    <row r="192" spans="10:31" x14ac:dyDescent="0.3">
      <c r="J192" s="238"/>
      <c r="K192" s="238"/>
      <c r="L192" s="238"/>
      <c r="N192" s="216"/>
      <c r="O192" s="313" t="s">
        <v>466</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251</v>
      </c>
      <c r="O194" s="238"/>
      <c r="P194" s="83"/>
      <c r="Q194" s="83"/>
      <c r="S194" s="268"/>
      <c r="AE194" s="250">
        <v>201</v>
      </c>
    </row>
    <row r="195" spans="10:31" x14ac:dyDescent="0.3">
      <c r="J195" s="238"/>
      <c r="K195" s="238"/>
      <c r="L195" s="238"/>
      <c r="O195" s="238" t="s">
        <v>662</v>
      </c>
      <c r="P195" s="80">
        <v>1612</v>
      </c>
      <c r="Q195" s="80" t="s">
        <v>129</v>
      </c>
      <c r="S195" s="268"/>
      <c r="AE195" s="250">
        <v>202</v>
      </c>
    </row>
    <row r="196" spans="10:31" x14ac:dyDescent="0.3">
      <c r="O196" s="80" t="s">
        <v>190</v>
      </c>
      <c r="P196" s="80">
        <v>630</v>
      </c>
      <c r="Q196" s="80" t="s">
        <v>129</v>
      </c>
      <c r="S196" s="268"/>
      <c r="AE196" s="250">
        <v>203</v>
      </c>
    </row>
    <row r="197" spans="10:31" x14ac:dyDescent="0.3">
      <c r="O197" s="80" t="s">
        <v>526</v>
      </c>
      <c r="S197" s="268"/>
      <c r="AE197" s="250">
        <v>204</v>
      </c>
    </row>
    <row r="198" spans="10:31" x14ac:dyDescent="0.3">
      <c r="J198" s="238"/>
      <c r="K198" s="238"/>
      <c r="L198" s="238"/>
      <c r="O198" s="80" t="s">
        <v>664</v>
      </c>
      <c r="S198" s="268"/>
      <c r="AE198" s="250">
        <v>205</v>
      </c>
    </row>
    <row r="199" spans="10:31" x14ac:dyDescent="0.3">
      <c r="O199" s="80" t="s">
        <v>665</v>
      </c>
      <c r="S199" s="268"/>
      <c r="AE199" s="250">
        <v>206</v>
      </c>
    </row>
    <row r="200" spans="10:31" x14ac:dyDescent="0.3">
      <c r="O200" s="80" t="s">
        <v>174</v>
      </c>
      <c r="P200" s="80">
        <v>1360</v>
      </c>
      <c r="Q200" s="80" t="s">
        <v>128</v>
      </c>
      <c r="S200" s="268"/>
      <c r="AE200" s="250">
        <v>207</v>
      </c>
    </row>
    <row r="201" spans="10:31" x14ac:dyDescent="0.3">
      <c r="O201" s="80" t="s">
        <v>175</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462</v>
      </c>
      <c r="P203" s="80">
        <v>1260</v>
      </c>
      <c r="Q203" s="80" t="s">
        <v>129</v>
      </c>
      <c r="S203" s="268"/>
      <c r="AE203" s="250">
        <v>210</v>
      </c>
    </row>
    <row r="204" spans="10:31" x14ac:dyDescent="0.3">
      <c r="O204" s="80" t="s">
        <v>668</v>
      </c>
      <c r="S204" s="268"/>
      <c r="AE204" s="250">
        <v>211</v>
      </c>
    </row>
    <row r="205" spans="10:31" x14ac:dyDescent="0.3">
      <c r="O205" s="80" t="s">
        <v>176</v>
      </c>
      <c r="P205" s="80">
        <v>257</v>
      </c>
      <c r="Q205" s="80" t="s">
        <v>129</v>
      </c>
      <c r="S205" s="268"/>
      <c r="AE205" s="250">
        <v>212</v>
      </c>
    </row>
    <row r="206" spans="10:31" x14ac:dyDescent="0.3">
      <c r="O206" s="238" t="s">
        <v>177</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524</v>
      </c>
      <c r="O209" s="270"/>
      <c r="P209" s="268"/>
      <c r="Q209" s="268"/>
      <c r="S209" s="268"/>
      <c r="AE209" s="250">
        <v>216</v>
      </c>
    </row>
    <row r="210" spans="10:31" x14ac:dyDescent="0.3">
      <c r="N210" s="268"/>
      <c r="O210" s="270" t="s">
        <v>383</v>
      </c>
      <c r="P210" s="268">
        <v>1260</v>
      </c>
      <c r="Q210" s="268" t="s">
        <v>3</v>
      </c>
      <c r="S210" s="268"/>
      <c r="AE210" s="250">
        <v>217</v>
      </c>
    </row>
    <row r="211" spans="10:31" ht="28.8" x14ac:dyDescent="0.3">
      <c r="N211" s="268"/>
      <c r="O211" s="270" t="s">
        <v>569</v>
      </c>
      <c r="P211" s="268">
        <v>1450</v>
      </c>
      <c r="Q211" s="268" t="s">
        <v>3</v>
      </c>
      <c r="S211" s="268"/>
      <c r="AE211" s="250">
        <v>218</v>
      </c>
    </row>
    <row r="212" spans="10:31" x14ac:dyDescent="0.3">
      <c r="N212" s="268"/>
      <c r="O212" s="270" t="s">
        <v>273</v>
      </c>
      <c r="P212" s="268">
        <v>367.31</v>
      </c>
      <c r="Q212" s="268" t="s">
        <v>3</v>
      </c>
      <c r="S212" s="268"/>
      <c r="AE212" s="250">
        <v>219</v>
      </c>
    </row>
    <row r="213" spans="10:31" x14ac:dyDescent="0.3">
      <c r="N213" s="268"/>
      <c r="O213" s="270" t="s">
        <v>480</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670</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671</v>
      </c>
      <c r="S219" s="268"/>
      <c r="AE219" s="250">
        <v>226</v>
      </c>
    </row>
    <row r="220" spans="10:31" x14ac:dyDescent="0.3">
      <c r="J220" s="238"/>
      <c r="K220" s="238"/>
      <c r="L220" s="238"/>
      <c r="O220" s="80" t="s">
        <v>672</v>
      </c>
      <c r="S220" s="268"/>
      <c r="AE220" s="250">
        <v>227</v>
      </c>
    </row>
    <row r="221" spans="10:31" x14ac:dyDescent="0.3">
      <c r="J221" s="238"/>
      <c r="K221" s="238"/>
      <c r="L221" s="238"/>
      <c r="O221" s="80" t="s">
        <v>673</v>
      </c>
      <c r="S221" s="268"/>
      <c r="AE221" s="250">
        <v>228</v>
      </c>
    </row>
    <row r="222" spans="10:31" x14ac:dyDescent="0.3">
      <c r="J222" s="238"/>
      <c r="K222" s="238"/>
      <c r="L222" s="238"/>
      <c r="O222" s="80" t="s">
        <v>674</v>
      </c>
      <c r="S222" s="268"/>
      <c r="AE222" s="250">
        <v>229</v>
      </c>
    </row>
    <row r="223" spans="10:31" x14ac:dyDescent="0.3">
      <c r="J223" s="238"/>
      <c r="K223" s="238"/>
      <c r="L223" s="238"/>
      <c r="O223" s="80" t="s">
        <v>675</v>
      </c>
      <c r="S223" s="268"/>
      <c r="AE223" s="250">
        <v>230</v>
      </c>
    </row>
    <row r="224" spans="10:31" x14ac:dyDescent="0.3">
      <c r="J224" s="238"/>
      <c r="K224" s="238"/>
      <c r="L224" s="238"/>
      <c r="O224" s="238" t="s">
        <v>676</v>
      </c>
      <c r="S224" s="268"/>
      <c r="AE224" s="250">
        <v>231</v>
      </c>
    </row>
    <row r="225" spans="10:31" x14ac:dyDescent="0.3">
      <c r="J225" s="238"/>
      <c r="K225" s="238"/>
      <c r="L225" s="238"/>
      <c r="O225" s="80" t="s">
        <v>677</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179</v>
      </c>
      <c r="P227" s="80">
        <v>136</v>
      </c>
      <c r="Q227" s="80" t="s">
        <v>127</v>
      </c>
      <c r="S227" s="268"/>
      <c r="AE227" s="250">
        <v>234</v>
      </c>
    </row>
    <row r="228" spans="10:31" x14ac:dyDescent="0.3">
      <c r="O228" s="80" t="s">
        <v>678</v>
      </c>
      <c r="S228" s="268"/>
      <c r="AE228" s="250">
        <v>235</v>
      </c>
    </row>
    <row r="229" spans="10:31" x14ac:dyDescent="0.3">
      <c r="O229" s="238" t="s">
        <v>180</v>
      </c>
      <c r="S229" s="268"/>
      <c r="AE229" s="250">
        <v>236</v>
      </c>
    </row>
    <row r="230" spans="10:31" x14ac:dyDescent="0.3">
      <c r="O230" s="238" t="s">
        <v>165</v>
      </c>
      <c r="P230" s="80">
        <v>65</v>
      </c>
      <c r="Q230" s="80" t="s">
        <v>134</v>
      </c>
      <c r="S230" s="268"/>
      <c r="AE230" s="250">
        <v>237</v>
      </c>
    </row>
    <row r="231" spans="10:31" x14ac:dyDescent="0.3">
      <c r="O231" s="80" t="s">
        <v>181</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c r="AE233" s="250">
        <v>240</v>
      </c>
    </row>
    <row r="234" spans="10:31" x14ac:dyDescent="0.3">
      <c r="O234" s="80" t="s">
        <v>173</v>
      </c>
      <c r="P234" s="80">
        <v>126</v>
      </c>
      <c r="Q234" s="80" t="s">
        <v>127</v>
      </c>
      <c r="S234"/>
      <c r="AE234" s="250">
        <v>241</v>
      </c>
    </row>
    <row r="235" spans="10:31" x14ac:dyDescent="0.3">
      <c r="O235" s="238" t="s">
        <v>182</v>
      </c>
      <c r="P235" s="80">
        <v>136</v>
      </c>
      <c r="Q235" s="80" t="s">
        <v>127</v>
      </c>
      <c r="S235"/>
      <c r="AE235" s="250">
        <v>242</v>
      </c>
    </row>
    <row r="236" spans="10:31" x14ac:dyDescent="0.3">
      <c r="O236" s="80" t="s">
        <v>133</v>
      </c>
      <c r="P236" s="80">
        <v>67.5</v>
      </c>
      <c r="Q236" s="80" t="s">
        <v>127</v>
      </c>
      <c r="S236"/>
      <c r="AE236" s="250">
        <v>243</v>
      </c>
    </row>
    <row r="237" spans="10:31" x14ac:dyDescent="0.3">
      <c r="O237" s="80" t="s">
        <v>679</v>
      </c>
      <c r="S237"/>
      <c r="AE237" s="250">
        <v>244</v>
      </c>
    </row>
    <row r="238" spans="10:31" x14ac:dyDescent="0.3">
      <c r="O238" s="80" t="s">
        <v>680</v>
      </c>
      <c r="S238"/>
      <c r="AE238" s="250">
        <v>245</v>
      </c>
    </row>
    <row r="239" spans="10:31" x14ac:dyDescent="0.3">
      <c r="O239" s="80" t="s">
        <v>681</v>
      </c>
      <c r="S239"/>
      <c r="AE239" s="250">
        <v>246</v>
      </c>
    </row>
    <row r="240" spans="10:31" x14ac:dyDescent="0.3">
      <c r="O240" s="238" t="s">
        <v>682</v>
      </c>
      <c r="S240"/>
      <c r="AE240" s="250">
        <v>247</v>
      </c>
    </row>
    <row r="241" spans="14:31" x14ac:dyDescent="0.3">
      <c r="O241" s="238" t="s">
        <v>683</v>
      </c>
      <c r="S241"/>
      <c r="AE241" s="250">
        <v>248</v>
      </c>
    </row>
    <row r="242" spans="14:31" x14ac:dyDescent="0.3">
      <c r="O242" s="238" t="s">
        <v>684</v>
      </c>
      <c r="S242"/>
      <c r="AE242" s="250">
        <v>249</v>
      </c>
    </row>
    <row r="243" spans="14:31" x14ac:dyDescent="0.3">
      <c r="O243" s="238" t="s">
        <v>188</v>
      </c>
      <c r="P243" s="80">
        <v>106</v>
      </c>
      <c r="Q243" s="80" t="s">
        <v>134</v>
      </c>
      <c r="S243"/>
      <c r="AE243" s="250">
        <v>250</v>
      </c>
    </row>
    <row r="244" spans="14:31" x14ac:dyDescent="0.3">
      <c r="O244" s="238" t="s">
        <v>685</v>
      </c>
      <c r="S244"/>
      <c r="AE244" s="250">
        <v>251</v>
      </c>
    </row>
    <row r="245" spans="14:31" x14ac:dyDescent="0.3">
      <c r="O245" s="238" t="s">
        <v>606</v>
      </c>
      <c r="S245"/>
      <c r="AE245" s="250">
        <v>252</v>
      </c>
    </row>
    <row r="246" spans="14:31" x14ac:dyDescent="0.3">
      <c r="O246" s="238" t="s">
        <v>166</v>
      </c>
      <c r="P246" s="80">
        <v>281.25</v>
      </c>
      <c r="Q246" s="80" t="s">
        <v>134</v>
      </c>
      <c r="S246"/>
      <c r="AE246" s="250">
        <v>253</v>
      </c>
    </row>
    <row r="247" spans="14:31" x14ac:dyDescent="0.3">
      <c r="O247" s="80" t="s">
        <v>686</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687</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688</v>
      </c>
      <c r="S262"/>
      <c r="AE262" s="250">
        <v>269</v>
      </c>
    </row>
    <row r="263" spans="15:31" x14ac:dyDescent="0.3">
      <c r="O263" s="80" t="s">
        <v>183</v>
      </c>
      <c r="P263" s="80">
        <v>302</v>
      </c>
      <c r="Q263" s="80" t="s">
        <v>128</v>
      </c>
      <c r="S263"/>
      <c r="AE263" s="250">
        <v>270</v>
      </c>
    </row>
    <row r="264" spans="15:31" x14ac:dyDescent="0.3">
      <c r="O264" s="80" t="s">
        <v>689</v>
      </c>
      <c r="S264"/>
      <c r="AE264" s="250">
        <v>271</v>
      </c>
    </row>
    <row r="265" spans="15:31" x14ac:dyDescent="0.3">
      <c r="O265" s="80" t="s">
        <v>690</v>
      </c>
      <c r="S265"/>
      <c r="AE265" s="250">
        <v>272</v>
      </c>
    </row>
    <row r="266" spans="15:31" x14ac:dyDescent="0.3">
      <c r="O266" s="80" t="s">
        <v>691</v>
      </c>
      <c r="S266"/>
      <c r="AE266" s="250">
        <v>273</v>
      </c>
    </row>
    <row r="267" spans="15:31" x14ac:dyDescent="0.3">
      <c r="O267" s="80" t="s">
        <v>692</v>
      </c>
      <c r="S267"/>
      <c r="AE267" s="250">
        <v>274</v>
      </c>
    </row>
    <row r="268" spans="15:31" x14ac:dyDescent="0.3">
      <c r="O268" s="238" t="s">
        <v>69</v>
      </c>
      <c r="P268" s="80">
        <v>55</v>
      </c>
      <c r="Q268" s="80" t="s">
        <v>127</v>
      </c>
      <c r="S268"/>
      <c r="AE268" s="250">
        <v>275</v>
      </c>
    </row>
    <row r="269" spans="15:31" x14ac:dyDescent="0.3">
      <c r="O269" s="80" t="s">
        <v>693</v>
      </c>
      <c r="S269"/>
      <c r="AE269" s="250">
        <v>276</v>
      </c>
    </row>
    <row r="270" spans="15:31" x14ac:dyDescent="0.3">
      <c r="O270" s="80" t="s">
        <v>694</v>
      </c>
      <c r="S270"/>
      <c r="AE270" s="250">
        <v>277</v>
      </c>
    </row>
    <row r="271" spans="15:31" x14ac:dyDescent="0.3">
      <c r="O271" s="80" t="s">
        <v>695</v>
      </c>
      <c r="S271"/>
      <c r="AE271" s="250">
        <v>278</v>
      </c>
    </row>
    <row r="272" spans="15:31" x14ac:dyDescent="0.3">
      <c r="O272" s="80" t="s">
        <v>696</v>
      </c>
      <c r="S272"/>
      <c r="AE272" s="250">
        <v>279</v>
      </c>
    </row>
    <row r="273" spans="14:31" x14ac:dyDescent="0.3">
      <c r="O273" s="80" t="s">
        <v>697</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533</v>
      </c>
      <c r="O279" s="268"/>
      <c r="P279" s="268"/>
      <c r="Q279" s="268"/>
      <c r="S279"/>
      <c r="AE279" s="250">
        <v>286</v>
      </c>
    </row>
    <row r="280" spans="14:31" x14ac:dyDescent="0.3">
      <c r="N280" s="268"/>
      <c r="O280" s="268" t="s">
        <v>532</v>
      </c>
      <c r="P280" s="268">
        <v>15</v>
      </c>
      <c r="Q280" s="268" t="s">
        <v>134</v>
      </c>
      <c r="S280"/>
      <c r="AE280" s="250">
        <v>287</v>
      </c>
    </row>
    <row r="281" spans="14:31" x14ac:dyDescent="0.3">
      <c r="N281" s="268"/>
      <c r="O281" s="268" t="s">
        <v>543</v>
      </c>
      <c r="P281" s="268">
        <v>126</v>
      </c>
      <c r="Q281" s="268" t="s">
        <v>127</v>
      </c>
      <c r="S281"/>
      <c r="AE281" s="250">
        <v>288</v>
      </c>
    </row>
    <row r="282" spans="14:31" x14ac:dyDescent="0.3">
      <c r="N282" s="268"/>
      <c r="O282" s="270" t="s">
        <v>170</v>
      </c>
      <c r="P282" s="268" t="s">
        <v>619</v>
      </c>
      <c r="Q282" s="268" t="s">
        <v>128</v>
      </c>
      <c r="S282"/>
      <c r="AE282" s="250">
        <v>289</v>
      </c>
    </row>
    <row r="283" spans="14:31" x14ac:dyDescent="0.3">
      <c r="N283" s="268"/>
      <c r="O283" s="270" t="s">
        <v>651</v>
      </c>
      <c r="P283" s="268"/>
      <c r="Q283" s="268" t="s">
        <v>128</v>
      </c>
      <c r="S283"/>
      <c r="AE283" s="250">
        <v>290</v>
      </c>
    </row>
    <row r="284" spans="14:31" x14ac:dyDescent="0.3">
      <c r="N284" s="268"/>
      <c r="O284" s="270" t="s">
        <v>653</v>
      </c>
      <c r="P284" s="268">
        <v>12</v>
      </c>
      <c r="Q284" s="268" t="s">
        <v>127</v>
      </c>
      <c r="S284"/>
      <c r="AE284" s="250">
        <v>291</v>
      </c>
    </row>
    <row r="285" spans="14:31" x14ac:dyDescent="0.3">
      <c r="N285" s="268"/>
      <c r="O285" s="268" t="s">
        <v>654</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521</v>
      </c>
      <c r="O304" s="268"/>
      <c r="P304" s="268"/>
      <c r="Q304" s="268"/>
      <c r="S304"/>
      <c r="AE304" s="250">
        <v>311</v>
      </c>
    </row>
    <row r="305" spans="14:31" x14ac:dyDescent="0.3">
      <c r="N305" s="268"/>
      <c r="O305" s="268" t="s">
        <v>563</v>
      </c>
      <c r="P305" s="268">
        <v>75</v>
      </c>
      <c r="Q305" s="268" t="s">
        <v>128</v>
      </c>
      <c r="S305"/>
      <c r="AE305" s="250">
        <v>312</v>
      </c>
    </row>
    <row r="306" spans="14:31" x14ac:dyDescent="0.3">
      <c r="N306" s="268"/>
      <c r="O306" s="268" t="s">
        <v>574</v>
      </c>
      <c r="P306" s="268">
        <v>75</v>
      </c>
      <c r="Q306" s="268" t="s">
        <v>128</v>
      </c>
      <c r="S306"/>
      <c r="AE306" s="250">
        <v>313</v>
      </c>
    </row>
    <row r="307" spans="14:31" x14ac:dyDescent="0.3">
      <c r="N307" s="268"/>
      <c r="O307" s="270" t="s">
        <v>611</v>
      </c>
      <c r="P307" s="268">
        <v>75</v>
      </c>
      <c r="Q307" s="268" t="s">
        <v>128</v>
      </c>
      <c r="S307"/>
      <c r="AE307" s="250">
        <v>314</v>
      </c>
    </row>
    <row r="308" spans="14:31" x14ac:dyDescent="0.3">
      <c r="N308" s="268"/>
      <c r="O308" s="270" t="s">
        <v>613</v>
      </c>
      <c r="P308" s="268">
        <v>75</v>
      </c>
      <c r="Q308" s="268" t="s">
        <v>128</v>
      </c>
      <c r="S308"/>
      <c r="AE308" s="250">
        <v>315</v>
      </c>
    </row>
    <row r="309" spans="14:31" x14ac:dyDescent="0.3">
      <c r="N309" s="268"/>
      <c r="O309" s="270" t="s">
        <v>630</v>
      </c>
      <c r="P309" s="268">
        <v>75</v>
      </c>
      <c r="Q309" s="268" t="s">
        <v>128</v>
      </c>
      <c r="S309"/>
      <c r="AE309" s="250">
        <v>316</v>
      </c>
    </row>
    <row r="310" spans="14:31" x14ac:dyDescent="0.3">
      <c r="N310" s="268"/>
      <c r="O310" s="270" t="s">
        <v>633</v>
      </c>
      <c r="P310" s="268">
        <v>75</v>
      </c>
      <c r="Q310" s="268" t="s">
        <v>128</v>
      </c>
      <c r="S310"/>
      <c r="AE310" s="250">
        <v>317</v>
      </c>
    </row>
    <row r="311" spans="14:31" x14ac:dyDescent="0.3">
      <c r="N311" s="268"/>
      <c r="O311" s="270" t="s">
        <v>640</v>
      </c>
      <c r="P311" s="268">
        <v>75</v>
      </c>
      <c r="Q311" s="268" t="s">
        <v>128</v>
      </c>
      <c r="S311"/>
      <c r="AE311" s="250">
        <v>318</v>
      </c>
    </row>
    <row r="312" spans="14:31" x14ac:dyDescent="0.3">
      <c r="N312" s="268"/>
      <c r="O312" s="270" t="s">
        <v>645</v>
      </c>
      <c r="P312" s="268">
        <v>75</v>
      </c>
      <c r="Q312" s="268" t="s">
        <v>128</v>
      </c>
      <c r="S312"/>
      <c r="AE312" s="250">
        <v>319</v>
      </c>
    </row>
    <row r="313" spans="14:31" x14ac:dyDescent="0.3">
      <c r="O313" s="238"/>
      <c r="S313"/>
      <c r="AE313" s="250">
        <v>320</v>
      </c>
    </row>
    <row r="314" spans="14:31" x14ac:dyDescent="0.3">
      <c r="N314" s="268" t="s">
        <v>536</v>
      </c>
      <c r="O314" s="270"/>
      <c r="P314" s="268"/>
      <c r="Q314" s="268"/>
      <c r="S314"/>
      <c r="AE314" s="250">
        <v>321</v>
      </c>
    </row>
    <row r="315" spans="14:31" x14ac:dyDescent="0.3">
      <c r="N315" s="268"/>
      <c r="O315" s="268" t="s">
        <v>538</v>
      </c>
      <c r="P315" s="268">
        <v>65</v>
      </c>
      <c r="Q315" s="268" t="s">
        <v>127</v>
      </c>
      <c r="S315"/>
      <c r="AE315" s="250">
        <v>322</v>
      </c>
    </row>
    <row r="316" spans="14:31" x14ac:dyDescent="0.3">
      <c r="N316" s="268"/>
      <c r="O316" s="268" t="s">
        <v>540</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sheetData>
  <sortState xmlns:xlrd2="http://schemas.microsoft.com/office/spreadsheetml/2017/richdata2" ref="F4:G168">
    <sortCondition ref="F4:F168"/>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4:S1048576 S1:S232">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2025-02-26T13:51:05Z</dcterms:modified>
</cp:coreProperties>
</file>