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6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ssessmentEvaluations">'Activity'!$AG$11:$AG$28</definedName>
    <definedName name="CaseManagement">'Activity'!$AG$31:$AG$34</definedName>
    <definedName name="ClinicalServices">'Activity'!$AG$38:$AG$69</definedName>
    <definedName name="MonitoringServices">'Activity'!$AG$73:$AG$75</definedName>
    <definedName name="NonClinicalServices">'Activity'!$AG$78:$AG$99</definedName>
    <definedName name="OtherNonInterventions">'Activity'!$AG$102:$AG$121</definedName>
    <definedName name="_xlnm.Print_Area" localSheetId="0">'Activity'!$A$1:$N$510</definedName>
    <definedName name="_xlnm.Print_Titles" localSheetId="0">'Activity'!$1:$9</definedName>
    <definedName name="ResidentialServices">'Activity'!$AG$122:$AG$142</definedName>
  </definedNames>
  <calcPr fullCalcOnLoad="1"/>
</workbook>
</file>

<file path=xl/sharedStrings.xml><?xml version="1.0" encoding="utf-8"?>
<sst xmlns="http://schemas.openxmlformats.org/spreadsheetml/2006/main" count="712" uniqueCount="374">
  <si>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</si>
  <si>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</si>
  <si>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</si>
  <si>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</si>
  <si>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</si>
  <si>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</si>
  <si>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</si>
  <si>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</si>
  <si>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</si>
  <si>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</si>
  <si>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</si>
  <si>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</si>
  <si>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</si>
  <si>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</si>
  <si>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</si>
  <si>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</si>
  <si>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</si>
  <si>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</si>
  <si>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</si>
  <si>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</si>
  <si>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</si>
  <si>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</si>
  <si>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</si>
  <si>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</si>
  <si>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</si>
  <si>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</si>
  <si>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</si>
  <si>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</si>
  <si>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</si>
  <si>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</si>
  <si>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</si>
  <si>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</si>
  <si>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</si>
  <si>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</si>
  <si>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</si>
  <si>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</si>
  <si>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</si>
  <si>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</si>
  <si>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</si>
  <si>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</si>
  <si>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</si>
  <si>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</si>
  <si>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</si>
  <si>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</si>
  <si>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</si>
  <si>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</si>
  <si>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</si>
  <si>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</si>
  <si>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</si>
  <si>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</si>
  <si>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</si>
  <si>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</si>
  <si>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</si>
  <si>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</si>
  <si>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</si>
  <si>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</si>
  <si>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</si>
  <si>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</si>
  <si>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</si>
  <si>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</si>
  <si>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</si>
  <si>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</si>
  <si>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</si>
  <si>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</si>
  <si>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</si>
  <si>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</si>
  <si>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</si>
  <si>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</si>
  <si>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</si>
  <si>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</si>
  <si>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</si>
  <si>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</si>
  <si>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</si>
  <si>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</si>
  <si>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</si>
  <si>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</si>
  <si>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</si>
  <si>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</si>
  <si>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</si>
  <si>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</si>
  <si>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</si>
  <si>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</si>
  <si>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</si>
  <si>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</si>
  <si>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</si>
  <si>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</si>
  <si>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</si>
  <si>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</si>
  <si>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</si>
  <si>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</si>
  <si>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</si>
  <si>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</si>
  <si>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</si>
  <si>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</si>
  <si>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</si>
  <si>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</si>
  <si>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</si>
  <si>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Any youth being provided services in the preceding month must appear on the "Activity" spreadsheet.</t>
  </si>
  <si>
    <t>"Existing Service &amp; Youth Combination" (i.e. youth began receiving a service prior to the preceding month)</t>
  </si>
  <si>
    <t>A separate line should be entered for each instance of a service that a youth receives (So if a youth receives the same service 5 different times throughout the month, 5 separate lines must be entered, 1 for each date that the service was provided)</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</si>
  <si>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</si>
  <si>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</si>
  <si>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</si>
  <si>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</si>
  <si>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</si>
  <si>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</si>
  <si>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</si>
  <si>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</si>
  <si>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</si>
  <si>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</si>
  <si>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</si>
  <si>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</si>
  <si>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</si>
  <si>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</si>
  <si>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</si>
  <si>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</si>
  <si>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</si>
  <si>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</si>
  <si>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</si>
  <si>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</si>
  <si>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</si>
  <si>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</si>
  <si>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</si>
  <si>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</si>
  <si>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</si>
  <si>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</si>
  <si>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</si>
  <si>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</si>
  <si>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</si>
  <si>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</si>
  <si>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</si>
  <si>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</si>
  <si>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</si>
  <si>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</si>
  <si>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</si>
  <si>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Evaluation (LMHP)</t>
  </si>
  <si>
    <t>Feedback Session (telephonic)</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</si>
  <si>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</si>
  <si>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</si>
  <si>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</si>
  <si>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</si>
  <si>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</si>
  <si>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</si>
  <si>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</si>
  <si>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</si>
  <si>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</si>
  <si>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</si>
  <si>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</si>
  <si>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</si>
  <si>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</si>
  <si>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</si>
  <si>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</si>
  <si>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</si>
  <si>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</si>
  <si>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</si>
  <si>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</si>
  <si>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</si>
  <si>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</si>
  <si>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If a "Service" is selected and the "Billing Rate" and/or "Billing Unit" fields do not populate or have zero values, a separate value may be entered into either or both fields as necessary.</t>
  </si>
  <si>
    <t>Each month the DSP will fill out the "Activity" spreadsheet.  All activity provided in the preceding month must be recorded.  For example, if you are completing the form in April, all activity from March would be recorded.</t>
  </si>
  <si>
    <t>When sending the spreadsheet back to EBA, please save it as "Monthly provider activity form_provider name_MMMYY"  so for example, if EBA was sending in a copy of this spreadsheet for March 2017 activity, the name of the spreadsheet would be "Monthly provider activity form_EBA_Mar17"</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</si>
  <si>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</si>
  <si>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</si>
  <si>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</si>
  <si>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</si>
  <si>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</si>
  <si>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Activity Form</t>
  </si>
  <si>
    <t>"CSU", "First Name", "Last Name", "Juvenile #", "Service", "Units", &amp; "Therapist" fields all should be filled out if at all possible.  If an activity date is filled in but any of these fields are not filled in, the field in question will be highlighted in red, so as to identify where data is required.</t>
  </si>
  <si>
    <t>If "Units" are filled in on a given line but an activity date is not noted the "Activity Date" field will be highlighted red until such time as an activity date is filled in for that field.</t>
  </si>
  <si>
    <t>CAP</t>
  </si>
  <si>
    <t>CPP</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</si>
  <si>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</si>
  <si>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</si>
  <si>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</si>
  <si>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</si>
  <si>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</si>
  <si>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</si>
  <si>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</si>
  <si>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</si>
  <si>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</si>
  <si>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</si>
  <si>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</si>
  <si>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</si>
  <si>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</si>
  <si>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</si>
  <si>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</si>
  <si>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</si>
  <si>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</si>
  <si>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</si>
  <si>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</si>
  <si>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</si>
  <si>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</si>
  <si>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</si>
  <si>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</si>
  <si>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</si>
  <si>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</si>
  <si>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Health Connect America</t>
  </si>
  <si>
    <t>Heart and Mind Therapy Services</t>
  </si>
  <si>
    <t>Highlands Community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</si>
  <si>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</si>
  <si>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</si>
  <si>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</si>
  <si>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</si>
  <si>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</si>
  <si>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</si>
  <si>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</si>
  <si>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</si>
  <si>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</si>
  <si>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</si>
  <si>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</si>
  <si>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</si>
  <si>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</si>
  <si>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</si>
  <si>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</si>
  <si>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</si>
  <si>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</si>
  <si>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</si>
  <si>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</si>
  <si>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</si>
  <si>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</si>
  <si>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</si>
  <si>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</si>
  <si>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</si>
  <si>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</si>
  <si>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</si>
  <si>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</si>
  <si>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</si>
  <si>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</si>
  <si>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</si>
  <si>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</si>
  <si>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</si>
  <si>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</si>
  <si>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</si>
  <si>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</si>
  <si>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</si>
  <si>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</si>
  <si>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</si>
  <si>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</si>
  <si>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</si>
  <si>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</si>
  <si>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</si>
  <si>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</si>
  <si>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</si>
  <si>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</si>
  <si>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</si>
  <si>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</si>
  <si>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</si>
  <si>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Assessments/ Evaluations</t>
  </si>
  <si>
    <t>Case Management</t>
  </si>
  <si>
    <t>Clinical Services</t>
  </si>
  <si>
    <t xml:space="preserve">Non-Clinical Services  </t>
  </si>
  <si>
    <t>Other: Non-Interventions</t>
  </si>
  <si>
    <t>CaseManagement</t>
  </si>
  <si>
    <t>ClinicalServices</t>
  </si>
  <si>
    <t>NonClinicalServices</t>
  </si>
  <si>
    <t>OtherNonInterventions</t>
  </si>
  <si>
    <t>Seven Challenges for Substance Abuse</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</si>
  <si>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</si>
  <si>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</si>
  <si>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</si>
  <si>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</si>
  <si>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</si>
  <si>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</si>
  <si>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</si>
  <si>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</si>
  <si>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</si>
  <si>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</si>
  <si>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</si>
  <si>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Feedback Session (in person)</t>
  </si>
  <si>
    <t xml:space="preserve">Interpreter Services </t>
  </si>
  <si>
    <t>One to One</t>
  </si>
  <si>
    <t>Travel - Time</t>
  </si>
  <si>
    <t>AssessmentEvaluations</t>
  </si>
  <si>
    <t>Non-Clinical Services</t>
  </si>
  <si>
    <t>fee</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</si>
  <si>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</si>
  <si>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</si>
  <si>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</si>
  <si>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</si>
  <si>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</si>
  <si>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</si>
  <si>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</si>
  <si>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</si>
  <si>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</si>
  <si>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</si>
  <si>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</si>
  <si>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</si>
  <si>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</si>
  <si>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</si>
  <si>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</si>
  <si>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</si>
  <si>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</si>
  <si>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</si>
  <si>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</si>
  <si>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</si>
  <si>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</si>
  <si>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</si>
  <si>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</si>
  <si>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</si>
  <si>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</si>
  <si>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</si>
  <si>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</si>
  <si>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</si>
  <si>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</si>
  <si>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Individual Therapy for Substance Abuse</t>
  </si>
  <si>
    <t>The Resilience Network</t>
  </si>
  <si>
    <t>Cari Cook, LPC</t>
  </si>
  <si>
    <t>Piedmont Community Services Board</t>
  </si>
  <si>
    <t>Aurora House</t>
  </si>
  <si>
    <t>Psychological Level 1</t>
  </si>
  <si>
    <t>Psychological Level 2</t>
  </si>
  <si>
    <t>Psycho-Sexual Evaluation with Testing</t>
  </si>
  <si>
    <t>Substance Abuse Evaluation</t>
  </si>
  <si>
    <t>YSB Risk Screening</t>
  </si>
  <si>
    <t>Intensive Care Coordination</t>
  </si>
  <si>
    <t>month</t>
  </si>
  <si>
    <t>Intensive Care Coordination (DBHDS)</t>
  </si>
  <si>
    <t>MH Case Management</t>
  </si>
  <si>
    <t>SA Case Management</t>
  </si>
  <si>
    <t>session</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</si>
  <si>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</si>
  <si>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</si>
  <si>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</si>
  <si>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</si>
  <si>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</si>
  <si>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</si>
  <si>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</si>
  <si>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</si>
  <si>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</si>
  <si>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</si>
  <si>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</si>
  <si>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unit</t>
  </si>
  <si>
    <t>MHSB (urban)</t>
  </si>
  <si>
    <t>MST</t>
  </si>
  <si>
    <t>Relapse Therapy for Youth with Sexualized Behaviors</t>
  </si>
  <si>
    <t>Kaizen Program (BBBS only)</t>
  </si>
  <si>
    <t>Employment Services/ Job readiness</t>
  </si>
  <si>
    <t>Family Partnership Meeting</t>
  </si>
  <si>
    <t>Gang Intervention Specialist</t>
  </si>
  <si>
    <t>ICC Family Support</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</si>
  <si>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</si>
  <si>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</si>
  <si>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</si>
  <si>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</si>
  <si>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</si>
  <si>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</si>
  <si>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</si>
  <si>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</si>
  <si>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Travel - Mileage</t>
  </si>
  <si>
    <t>Mile</t>
  </si>
  <si>
    <t>Trauma Focused CBT (TF-CBT)</t>
  </si>
  <si>
    <t>EAS Winchester</t>
  </si>
  <si>
    <t>GPS/EM Setup</t>
  </si>
  <si>
    <t>Counseling and Psychological Services, LLC</t>
  </si>
  <si>
    <t>COVID</t>
  </si>
  <si>
    <t>Phone</t>
  </si>
  <si>
    <t>Telehealth</t>
  </si>
  <si>
    <t>COVID Related Activity</t>
  </si>
  <si>
    <t>COVID Activity Comment                         (Not filled in by DSP)</t>
  </si>
  <si>
    <t>Seven Challenges Brief for Substance Abuse</t>
  </si>
  <si>
    <t xml:space="preserve">Relapse Prevention Therapy </t>
  </si>
  <si>
    <t>Evaluation Level 1</t>
  </si>
  <si>
    <t>Evaluation Level 2</t>
  </si>
  <si>
    <t>Evaluation Level 3</t>
  </si>
  <si>
    <t>IACCT</t>
  </si>
  <si>
    <t>Moral Reconation Therapy</t>
  </si>
  <si>
    <t>Non-Clinical Group</t>
  </si>
  <si>
    <t>Parenting Group</t>
  </si>
  <si>
    <t>Strengthening Families Program - Group</t>
  </si>
  <si>
    <t>Strengthening Families Program - Home</t>
  </si>
  <si>
    <t>Psychological Administered in Spanish</t>
  </si>
  <si>
    <t>Partners in Parenting, P.C.</t>
  </si>
  <si>
    <t>DePaul</t>
  </si>
  <si>
    <t>Spencer &amp; Associates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</si>
</sst>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 numFmtId="173" formatCode="_(&quot;$&quot;* #,##0.000_);_(&quot;$&quot;* \(#,##0.000\);_(&quot;$&quot;* &quot;-&quot;???_);_(@_)"/>
  </numFmts>
  <fonts count="66">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color indexed="49"/>
      <name val="Calibri"/>
      <family val="2"/>
    </font>
    <font>
      <b/>
      <sz val="16"/>
      <color indexed="9"/>
      <name val="Calibri"/>
      <family val="2"/>
    </font>
    <font>
      <b/>
      <sz val="18"/>
      <name val="Calibri"/>
      <family val="2"/>
    </font>
    <font>
      <b/>
      <sz val="14"/>
      <color indexed="49"/>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4" tint="-0.24997000396251678"/>
      <name val="Calibri"/>
      <family val="2"/>
    </font>
    <font>
      <b/>
      <sz val="16"/>
      <color theme="0"/>
      <name val="Calibri"/>
      <family val="2"/>
    </font>
    <font>
      <b/>
      <sz val="14"/>
      <color theme="4"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7" tint="0.39998000860214233"/>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medium"/>
      <right style="thin"/>
      <top style="thin"/>
      <bottom style="thin"/>
    </border>
    <border>
      <left style="medium"/>
      <right style="thin"/>
      <top style="thin"/>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thin"/>
      <top style="medium"/>
      <bottom>
        <color indexed="63"/>
      </bottom>
    </border>
    <border>
      <left style="thin"/>
      <right style="thin"/>
      <top style="medium"/>
      <bottom style="medium"/>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8"/>
      </left>
      <right style="thin">
        <color indexed="8"/>
      </right>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2">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8"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9" fillId="35" borderId="0" xfId="0" applyFont="1" applyFill="1" applyAlignment="1" applyProtection="1">
      <alignment/>
      <protection/>
    </xf>
    <xf numFmtId="0" fontId="59" fillId="35" borderId="0" xfId="0" applyFont="1" applyFill="1" applyAlignment="1" applyProtection="1">
      <alignment horizontal="center"/>
      <protection/>
    </xf>
    <xf numFmtId="0" fontId="59" fillId="0" borderId="0" xfId="0" applyFont="1" applyAlignment="1" applyProtection="1">
      <alignment/>
      <protection/>
    </xf>
    <xf numFmtId="0" fontId="60" fillId="35" borderId="0" xfId="0" applyFont="1" applyFill="1" applyAlignment="1" applyProtection="1">
      <alignment/>
      <protection/>
    </xf>
    <xf numFmtId="43" fontId="23" fillId="35" borderId="0" xfId="42"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3" fillId="35" borderId="0" xfId="42" applyNumberFormat="1" applyFont="1" applyFill="1" applyAlignment="1" applyProtection="1">
      <alignment/>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2" fillId="35" borderId="0" xfId="0" applyFont="1" applyFill="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0" fontId="61" fillId="36" borderId="27" xfId="0" applyFont="1" applyFill="1" applyBorder="1" applyAlignment="1" applyProtection="1">
      <alignment horizontal="center" wrapText="1"/>
      <protection/>
    </xf>
    <xf numFmtId="0" fontId="61" fillId="36" borderId="28" xfId="0" applyFont="1" applyFill="1" applyBorder="1" applyAlignment="1" applyProtection="1">
      <alignment horizontal="center" wrapText="1"/>
      <protection/>
    </xf>
    <xf numFmtId="0" fontId="61" fillId="36" borderId="29" xfId="0" applyFont="1" applyFill="1" applyBorder="1" applyAlignment="1" applyProtection="1">
      <alignment horizontal="center" wrapText="1"/>
      <protection/>
    </xf>
    <xf numFmtId="164" fontId="61" fillId="36" borderId="30" xfId="0" applyNumberFormat="1" applyFont="1" applyFill="1" applyBorder="1" applyAlignment="1" applyProtection="1">
      <alignment horizontal="center" wrapText="1"/>
      <protection/>
    </xf>
    <xf numFmtId="4" fontId="61" fillId="36" borderId="27" xfId="42" applyNumberFormat="1" applyFont="1" applyFill="1" applyBorder="1" applyAlignment="1" applyProtection="1">
      <alignment horizontal="center" wrapText="1"/>
      <protection/>
    </xf>
    <xf numFmtId="43" fontId="61" fillId="36" borderId="27" xfId="42" applyFont="1" applyFill="1" applyBorder="1" applyAlignment="1" applyProtection="1">
      <alignment horizontal="center" wrapText="1"/>
      <protection/>
    </xf>
    <xf numFmtId="0" fontId="61" fillId="36" borderId="31" xfId="0" applyFont="1" applyFill="1" applyBorder="1" applyAlignment="1" applyProtection="1">
      <alignment horizontal="center" wrapText="1"/>
      <protection/>
    </xf>
    <xf numFmtId="0" fontId="61" fillId="37" borderId="26" xfId="0" applyFont="1" applyFill="1" applyBorder="1" applyAlignment="1" applyProtection="1">
      <alignment horizontal="center" wrapText="1"/>
      <protection/>
    </xf>
    <xf numFmtId="166" fontId="1" fillId="34" borderId="32" xfId="0" applyNumberFormat="1" applyFont="1" applyFill="1" applyBorder="1" applyAlignment="1" applyProtection="1">
      <alignment horizontal="center" vertical="center" wrapText="1"/>
      <protection locked="0"/>
    </xf>
    <xf numFmtId="166" fontId="1" fillId="34" borderId="33" xfId="0" applyNumberFormat="1" applyFont="1" applyFill="1" applyBorder="1" applyAlignment="1" applyProtection="1">
      <alignment horizontal="center" vertical="center" wrapText="1"/>
      <protection locked="0"/>
    </xf>
    <xf numFmtId="0" fontId="23" fillId="34" borderId="34" xfId="0" applyFont="1" applyFill="1" applyBorder="1" applyAlignment="1" applyProtection="1">
      <alignment horizontal="center" vertical="center" wrapText="1"/>
      <protection locked="0"/>
    </xf>
    <xf numFmtId="0" fontId="23" fillId="34" borderId="35" xfId="0" applyFont="1" applyFill="1" applyBorder="1" applyAlignment="1" applyProtection="1">
      <alignment horizontal="center" vertical="center" wrapText="1"/>
      <protection locked="0"/>
    </xf>
    <xf numFmtId="44" fontId="1" fillId="8" borderId="36" xfId="44" applyFont="1" applyFill="1" applyBorder="1" applyAlignment="1" applyProtection="1">
      <alignment horizontal="center" vertical="center"/>
      <protection/>
    </xf>
    <xf numFmtId="4" fontId="1" fillId="8" borderId="37" xfId="44" applyNumberFormat="1" applyFont="1" applyFill="1" applyBorder="1" applyAlignment="1" applyProtection="1">
      <alignment horizontal="center" vertical="center"/>
      <protection/>
    </xf>
    <xf numFmtId="0" fontId="1" fillId="8" borderId="38" xfId="42" applyNumberFormat="1" applyFont="1" applyFill="1" applyBorder="1" applyAlignment="1" applyProtection="1">
      <alignment horizontal="center" vertical="center" wrapText="1"/>
      <protection locked="0"/>
    </xf>
    <xf numFmtId="44" fontId="1" fillId="8" borderId="39" xfId="44" applyFont="1" applyFill="1" applyBorder="1" applyAlignment="1" applyProtection="1">
      <alignment horizontal="center" vertical="center"/>
      <protection/>
    </xf>
    <xf numFmtId="4" fontId="1" fillId="8" borderId="40" xfId="44" applyNumberFormat="1" applyFont="1" applyFill="1" applyBorder="1" applyAlignment="1" applyProtection="1">
      <alignment horizontal="center" vertical="center"/>
      <protection/>
    </xf>
    <xf numFmtId="0" fontId="1" fillId="8" borderId="41" xfId="42" applyNumberFormat="1" applyFont="1" applyFill="1" applyBorder="1" applyAlignment="1" applyProtection="1">
      <alignment horizontal="center" vertical="center" wrapText="1"/>
      <protection locked="0"/>
    </xf>
    <xf numFmtId="44" fontId="1" fillId="8" borderId="29" xfId="44" applyFont="1" applyFill="1" applyBorder="1" applyAlignment="1" applyProtection="1">
      <alignment horizontal="center" vertical="center"/>
      <protection/>
    </xf>
    <xf numFmtId="4" fontId="1" fillId="8" borderId="42" xfId="44" applyNumberFormat="1" applyFont="1" applyFill="1" applyBorder="1" applyAlignment="1" applyProtection="1">
      <alignment horizontal="center" vertical="center"/>
      <protection/>
    </xf>
    <xf numFmtId="166" fontId="1" fillId="34" borderId="43" xfId="0" applyNumberFormat="1" applyFont="1" applyFill="1" applyBorder="1" applyAlignment="1" applyProtection="1">
      <alignment horizontal="center" vertical="center" wrapText="1"/>
      <protection locked="0"/>
    </xf>
    <xf numFmtId="0" fontId="41" fillId="34" borderId="0" xfId="0" applyFont="1" applyFill="1" applyBorder="1" applyAlignment="1" applyProtection="1">
      <alignment horizontal="center"/>
      <protection/>
    </xf>
    <xf numFmtId="0" fontId="41" fillId="34" borderId="0" xfId="0" applyFont="1" applyFill="1" applyBorder="1" applyAlignment="1" applyProtection="1">
      <alignment horizontal="center" wrapText="1"/>
      <protection/>
    </xf>
    <xf numFmtId="0" fontId="41" fillId="34" borderId="0" xfId="0" applyFont="1" applyFill="1" applyBorder="1" applyAlignment="1" applyProtection="1">
      <alignment wrapText="1"/>
      <protection/>
    </xf>
    <xf numFmtId="0" fontId="57" fillId="34" borderId="0" xfId="0" applyFont="1" applyFill="1" applyBorder="1" applyAlignment="1" applyProtection="1">
      <alignment/>
      <protection/>
    </xf>
    <xf numFmtId="0" fontId="60" fillId="34" borderId="17" xfId="0" applyFont="1" applyFill="1" applyBorder="1" applyAlignment="1" applyProtection="1">
      <alignment horizontal="center"/>
      <protection/>
    </xf>
    <xf numFmtId="0" fontId="41" fillId="34" borderId="17" xfId="0" applyFont="1" applyFill="1" applyBorder="1" applyAlignment="1" applyProtection="1">
      <alignment wrapText="1"/>
      <protection/>
    </xf>
    <xf numFmtId="0" fontId="41" fillId="34" borderId="17" xfId="0" applyFont="1" applyFill="1" applyBorder="1" applyAlignment="1" applyProtection="1">
      <alignment vertical="center"/>
      <protection/>
    </xf>
    <xf numFmtId="0" fontId="41" fillId="34" borderId="17" xfId="0" applyFont="1" applyFill="1" applyBorder="1" applyAlignment="1" applyProtection="1">
      <alignment horizontal="center"/>
      <protection/>
    </xf>
    <xf numFmtId="0" fontId="41" fillId="34" borderId="17" xfId="0" applyFont="1" applyFill="1" applyBorder="1" applyAlignment="1" applyProtection="1">
      <alignment/>
      <protection/>
    </xf>
    <xf numFmtId="0" fontId="60" fillId="34" borderId="0" xfId="0" applyFont="1" applyFill="1" applyBorder="1" applyAlignment="1" applyProtection="1">
      <alignment horizontal="center"/>
      <protection/>
    </xf>
    <xf numFmtId="165" fontId="60" fillId="34" borderId="0" xfId="0" applyNumberFormat="1" applyFont="1" applyFill="1" applyBorder="1" applyAlignment="1" applyProtection="1">
      <alignment horizontal="center"/>
      <protection/>
    </xf>
    <xf numFmtId="0" fontId="60" fillId="34" borderId="0" xfId="0" applyFont="1" applyFill="1" applyBorder="1" applyAlignment="1" applyProtection="1">
      <alignment/>
      <protection/>
    </xf>
    <xf numFmtId="0" fontId="41" fillId="34" borderId="0" xfId="0" applyFont="1" applyFill="1" applyBorder="1" applyAlignment="1" applyProtection="1">
      <alignment vertical="center"/>
      <protection/>
    </xf>
    <xf numFmtId="165" fontId="41" fillId="34" borderId="0" xfId="0" applyNumberFormat="1" applyFont="1" applyFill="1" applyBorder="1" applyAlignment="1" applyProtection="1">
      <alignment horizontal="center"/>
      <protection/>
    </xf>
    <xf numFmtId="0" fontId="62" fillId="34" borderId="0" xfId="0" applyFont="1" applyFill="1" applyBorder="1" applyAlignment="1" applyProtection="1">
      <alignment/>
      <protection/>
    </xf>
    <xf numFmtId="44" fontId="57" fillId="34" borderId="0" xfId="44" applyFont="1" applyFill="1" applyBorder="1" applyAlignment="1" applyProtection="1">
      <alignment/>
      <protection/>
    </xf>
    <xf numFmtId="0" fontId="57" fillId="34" borderId="0" xfId="0" applyFont="1" applyFill="1" applyBorder="1" applyAlignment="1" applyProtection="1">
      <alignment wrapText="1"/>
      <protection/>
    </xf>
    <xf numFmtId="0" fontId="57" fillId="34" borderId="0" xfId="0" applyFont="1" applyFill="1" applyBorder="1" applyAlignment="1" applyProtection="1">
      <alignment vertical="center"/>
      <protection/>
    </xf>
    <xf numFmtId="0" fontId="57" fillId="34" borderId="0" xfId="0" applyFont="1" applyFill="1" applyBorder="1" applyAlignment="1" applyProtection="1" quotePrefix="1">
      <alignment vertical="center"/>
      <protection/>
    </xf>
    <xf numFmtId="0" fontId="57" fillId="34" borderId="0" xfId="0" applyFont="1" applyFill="1" applyBorder="1" applyAlignment="1" applyProtection="1">
      <alignment vertical="center" wrapText="1"/>
      <protection/>
    </xf>
    <xf numFmtId="8" fontId="57" fillId="34" borderId="0" xfId="44" applyNumberFormat="1" applyFont="1" applyFill="1" applyBorder="1" applyAlignment="1" applyProtection="1">
      <alignment/>
      <protection/>
    </xf>
    <xf numFmtId="172" fontId="57" fillId="34" borderId="0" xfId="44" applyNumberFormat="1" applyFont="1" applyFill="1" applyBorder="1" applyAlignment="1" applyProtection="1">
      <alignment/>
      <protection/>
    </xf>
    <xf numFmtId="4" fontId="31" fillId="38" borderId="28" xfId="42" applyNumberFormat="1" applyFont="1" applyFill="1" applyBorder="1" applyAlignment="1" applyProtection="1">
      <alignment horizontal="center" wrapText="1"/>
      <protection/>
    </xf>
    <xf numFmtId="0" fontId="31" fillId="17" borderId="44" xfId="0" applyFont="1" applyFill="1" applyBorder="1" applyAlignment="1" applyProtection="1">
      <alignment horizontal="center" wrapText="1"/>
      <protection/>
    </xf>
    <xf numFmtId="0" fontId="22" fillId="11" borderId="24" xfId="0" applyFont="1" applyFill="1" applyBorder="1" applyAlignment="1" applyProtection="1">
      <alignment horizontal="center" vertical="center" wrapText="1"/>
      <protection/>
    </xf>
    <xf numFmtId="0" fontId="22" fillId="11" borderId="45" xfId="0" applyFont="1" applyFill="1" applyBorder="1" applyAlignment="1" applyProtection="1">
      <alignment horizontal="center" vertical="center" wrapText="1"/>
      <protection/>
    </xf>
    <xf numFmtId="0" fontId="22" fillId="11" borderId="12" xfId="0" applyFont="1" applyFill="1" applyBorder="1" applyAlignment="1" applyProtection="1">
      <alignment horizontal="center" vertical="center" wrapText="1"/>
      <protection/>
    </xf>
    <xf numFmtId="0" fontId="22" fillId="11" borderId="25" xfId="0" applyFont="1" applyFill="1" applyBorder="1" applyAlignment="1" applyProtection="1">
      <alignment horizontal="center" vertical="center" wrapText="1"/>
      <protection/>
    </xf>
    <xf numFmtId="4" fontId="1" fillId="11" borderId="46" xfId="44" applyNumberFormat="1" applyFont="1" applyFill="1" applyBorder="1" applyAlignment="1" applyProtection="1">
      <alignment horizontal="center" vertical="center"/>
      <protection locked="0"/>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173" fontId="57" fillId="34" borderId="0" xfId="44" applyNumberFormat="1" applyFont="1" applyFill="1" applyBorder="1" applyAlignment="1" applyProtection="1">
      <alignment/>
      <protection/>
    </xf>
    <xf numFmtId="4" fontId="1" fillId="8" borderId="49" xfId="44" applyNumberFormat="1" applyFont="1" applyFill="1" applyBorder="1" applyAlignment="1" applyProtection="1">
      <alignment horizontal="center" vertical="center"/>
      <protection/>
    </xf>
    <xf numFmtId="4" fontId="1" fillId="8" borderId="39" xfId="44" applyNumberFormat="1" applyFont="1" applyFill="1" applyBorder="1" applyAlignment="1" applyProtection="1">
      <alignment horizontal="center" vertical="center"/>
      <protection/>
    </xf>
    <xf numFmtId="4" fontId="1" fillId="8" borderId="29" xfId="44" applyNumberFormat="1" applyFont="1" applyFill="1" applyBorder="1" applyAlignment="1" applyProtection="1">
      <alignment horizontal="center" vertical="center"/>
      <protection/>
    </xf>
    <xf numFmtId="164" fontId="63" fillId="34" borderId="50" xfId="0" applyNumberFormat="1" applyFont="1" applyFill="1" applyBorder="1" applyAlignment="1" applyProtection="1">
      <alignment horizontal="center" vertical="center"/>
      <protection/>
    </xf>
    <xf numFmtId="164" fontId="63" fillId="34" borderId="51" xfId="0" applyNumberFormat="1" applyFont="1" applyFill="1" applyBorder="1" applyAlignment="1" applyProtection="1">
      <alignment horizontal="center" vertical="center"/>
      <protection/>
    </xf>
    <xf numFmtId="1" fontId="64" fillId="37"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43" fontId="63" fillId="34" borderId="52" xfId="42" applyFont="1" applyFill="1" applyBorder="1" applyAlignment="1" applyProtection="1">
      <alignment horizontal="center" vertical="center"/>
      <protection/>
    </xf>
    <xf numFmtId="43" fontId="63" fillId="34" borderId="53" xfId="42" applyFont="1" applyFill="1" applyBorder="1" applyAlignment="1" applyProtection="1">
      <alignment horizontal="center" vertical="center"/>
      <protection/>
    </xf>
    <xf numFmtId="7" fontId="64" fillId="37" borderId="54" xfId="42" applyNumberFormat="1"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0" fontId="34" fillId="8" borderId="56" xfId="0" applyFont="1" applyFill="1" applyBorder="1" applyAlignment="1" applyProtection="1">
      <alignment horizontal="center"/>
      <protection/>
    </xf>
    <xf numFmtId="0" fontId="34" fillId="8" borderId="57" xfId="0" applyFont="1" applyFill="1" applyBorder="1" applyAlignment="1" applyProtection="1">
      <alignment horizontal="center"/>
      <protection/>
    </xf>
    <xf numFmtId="0" fontId="34" fillId="8" borderId="58" xfId="0" applyFont="1" applyFill="1" applyBorder="1" applyAlignment="1" applyProtection="1">
      <alignment horizontal="center"/>
      <protection/>
    </xf>
    <xf numFmtId="0" fontId="65" fillId="34" borderId="50" xfId="0" applyFont="1" applyFill="1" applyBorder="1" applyAlignment="1" applyProtection="1">
      <alignment horizontal="center" vertical="center"/>
      <protection/>
    </xf>
    <xf numFmtId="0" fontId="36" fillId="39" borderId="52" xfId="0" applyFont="1" applyFill="1" applyBorder="1" applyAlignment="1" applyProtection="1">
      <alignment horizontal="center" vertical="center"/>
      <protection locked="0"/>
    </xf>
    <xf numFmtId="0" fontId="36" fillId="39" borderId="54"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3" fillId="0" borderId="0" xfId="0" applyFont="1" applyAlignment="1">
      <alignment horizontal="left" vertical="center" wrapText="1"/>
    </xf>
    <xf numFmtId="0" fontId="1" fillId="0" borderId="59" xfId="0" applyFont="1" applyBorder="1" applyAlignment="1">
      <alignment horizontal="left" vertical="center" wrapText="1"/>
    </xf>
    <xf numFmtId="0" fontId="1" fillId="0" borderId="0" xfId="0" applyFont="1" applyBorder="1" applyAlignment="1">
      <alignment horizontal="left" vertical="center" wrapText="1"/>
    </xf>
    <xf numFmtId="0" fontId="37" fillId="10" borderId="60" xfId="0" applyFont="1" applyFill="1" applyBorder="1" applyAlignment="1">
      <alignment horizontal="center" vertical="center" wrapText="1"/>
    </xf>
    <xf numFmtId="0" fontId="37" fillId="10" borderId="60" xfId="0" applyFont="1" applyFill="1" applyBorder="1" applyAlignment="1">
      <alignment horizontal="center"/>
    </xf>
    <xf numFmtId="0" fontId="1" fillId="0" borderId="0" xfId="0" applyFont="1" applyAlignment="1">
      <alignment horizontal="left" wrapText="1"/>
    </xf>
    <xf numFmtId="0" fontId="38" fillId="10" borderId="60"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142875</xdr:rowOff>
    </xdr:from>
    <xdr:to>
      <xdr:col>13</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1249025" y="142875"/>
          <a:ext cx="5086350" cy="1581150"/>
        </a:xfrm>
        <a:prstGeom prst="rect">
          <a:avLst/>
        </a:prstGeom>
        <a:noFill/>
        <a:ln w="25400" cmpd="sng">
          <a:solidFill>
            <a:srgbClr val="A6A6A6"/>
          </a:solidFill>
          <a:headEnd type="none"/>
          <a:tailEnd type="none"/>
        </a:ln>
      </xdr:spPr>
    </xdr:pic>
    <xdr:clientData/>
  </xdr:twoCellAnchor>
  <xdr:twoCellAnchor>
    <xdr:from>
      <xdr:col>5</xdr:col>
      <xdr:colOff>1428750</xdr:colOff>
      <xdr:row>2</xdr:row>
      <xdr:rowOff>47625</xdr:rowOff>
    </xdr:from>
    <xdr:to>
      <xdr:col>6</xdr:col>
      <xdr:colOff>1800225</xdr:colOff>
      <xdr:row>4</xdr:row>
      <xdr:rowOff>85725</xdr:rowOff>
    </xdr:to>
    <xdr:sp>
      <xdr:nvSpPr>
        <xdr:cNvPr id="2" name="TextBox 3"/>
        <xdr:cNvSpPr txBox="1">
          <a:spLocks noChangeArrowheads="1"/>
        </xdr:cNvSpPr>
      </xdr:nvSpPr>
      <xdr:spPr>
        <a:xfrm>
          <a:off x="6296025" y="542925"/>
          <a:ext cx="3429000" cy="514350"/>
        </a:xfrm>
        <a:prstGeom prst="rect">
          <a:avLst/>
        </a:prstGeom>
        <a:solidFill>
          <a:srgbClr val="BDD7E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October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O510"/>
  <sheetViews>
    <sheetView tabSelected="1" zoomScale="80" zoomScaleNormal="80" zoomScalePageLayoutView="0" workbookViewId="0" topLeftCell="A1">
      <pane ySplit="9" topLeftCell="A10" activePane="bottomLeft" state="frozen"/>
      <selection pane="topLeft" activeCell="A1" sqref="A1"/>
      <selection pane="bottomLeft" activeCell="B10" sqref="B10"/>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1" customWidth="1"/>
    <col min="10" max="10" width="13.140625" style="50" customWidth="1"/>
    <col min="11" max="12" width="14.421875" style="81" customWidth="1"/>
    <col min="13" max="13" width="11.57421875" style="50" bestFit="1" customWidth="1"/>
    <col min="14" max="14" width="27.421875" style="50" customWidth="1"/>
    <col min="15" max="15" width="38.421875" style="50" customWidth="1"/>
    <col min="16" max="16" width="29.7109375" style="111" bestFit="1" customWidth="1"/>
    <col min="17" max="21" width="9.140625" style="44" customWidth="1"/>
    <col min="22" max="23" width="47.7109375" style="106" bestFit="1" customWidth="1"/>
    <col min="24" max="29" width="9.140625" style="106" customWidth="1"/>
    <col min="30" max="31" width="3.421875" style="106" customWidth="1"/>
    <col min="32" max="32" width="2.57421875" style="106" customWidth="1"/>
    <col min="33" max="33" width="41.140625" style="106" customWidth="1"/>
    <col min="34" max="34" width="11.28125" style="118" bestFit="1" customWidth="1"/>
    <col min="35" max="35" width="11.7109375" style="106" bestFit="1" customWidth="1"/>
    <col min="36" max="36" width="2.57421875" style="106" customWidth="1"/>
    <col min="37" max="37" width="41.140625" style="106" customWidth="1"/>
    <col min="38" max="38" width="9.8515625" style="106" bestFit="1" customWidth="1"/>
    <col min="39" max="52" width="9.140625" style="44" customWidth="1"/>
    <col min="53" max="53" width="9.140625" style="106" customWidth="1"/>
    <col min="54" max="54" width="9.140625" style="44" customWidth="1"/>
    <col min="55" max="67" width="9.140625" style="103" customWidth="1"/>
    <col min="68" max="103" width="9.140625" style="44" customWidth="1"/>
    <col min="104" max="105" width="9.140625" style="45" customWidth="1"/>
    <col min="106" max="16384" width="9.140625" style="44" customWidth="1"/>
  </cols>
  <sheetData>
    <row r="1" spans="1:29" ht="15.75" thickBot="1">
      <c r="A1" s="54"/>
      <c r="B1" s="46"/>
      <c r="C1" s="47"/>
      <c r="D1" s="47"/>
      <c r="E1" s="46"/>
      <c r="F1" s="51"/>
      <c r="G1" s="51"/>
      <c r="H1" s="47"/>
      <c r="I1" s="78"/>
      <c r="J1" s="48"/>
      <c r="K1" s="79"/>
      <c r="L1" s="79"/>
      <c r="M1" s="55"/>
      <c r="N1" s="56"/>
      <c r="O1" s="56"/>
      <c r="P1" s="107"/>
      <c r="Q1" s="112"/>
      <c r="R1" s="113"/>
      <c r="S1" s="114"/>
      <c r="T1" s="114"/>
      <c r="U1" s="114"/>
      <c r="V1" s="117"/>
      <c r="W1" s="117"/>
      <c r="X1" s="117"/>
      <c r="Y1" s="117"/>
      <c r="Z1" s="117"/>
      <c r="AA1" s="117"/>
      <c r="AB1" s="117"/>
      <c r="AC1" s="117"/>
    </row>
    <row r="2" spans="1:28" ht="23.25">
      <c r="A2" s="54"/>
      <c r="B2" s="146" t="s">
        <v>166</v>
      </c>
      <c r="C2" s="147"/>
      <c r="D2" s="147"/>
      <c r="E2" s="148"/>
      <c r="F2" s="57"/>
      <c r="G2" s="57"/>
      <c r="H2" s="58"/>
      <c r="I2" s="78"/>
      <c r="J2" s="47"/>
      <c r="K2" s="78"/>
      <c r="L2" s="78"/>
      <c r="M2" s="55"/>
      <c r="N2" s="59"/>
      <c r="O2" s="59"/>
      <c r="P2" s="107"/>
      <c r="Q2" s="112"/>
      <c r="R2" s="112"/>
      <c r="S2" s="114"/>
      <c r="T2" s="114"/>
      <c r="U2" s="114"/>
      <c r="V2" s="117"/>
      <c r="W2" s="117"/>
      <c r="X2" s="117"/>
      <c r="Y2" s="117"/>
      <c r="Z2" s="117"/>
      <c r="AA2" s="117"/>
      <c r="AB2" s="117"/>
    </row>
    <row r="3" spans="1:28" ht="18.75">
      <c r="A3" s="54"/>
      <c r="B3" s="149" t="s">
        <v>0</v>
      </c>
      <c r="C3" s="150"/>
      <c r="D3" s="150"/>
      <c r="E3" s="151"/>
      <c r="F3" s="57"/>
      <c r="G3" s="57"/>
      <c r="H3" s="58"/>
      <c r="I3" s="78"/>
      <c r="J3" s="47"/>
      <c r="K3" s="78"/>
      <c r="L3" s="78"/>
      <c r="M3" s="55"/>
      <c r="N3" s="60"/>
      <c r="O3" s="60"/>
      <c r="P3" s="107"/>
      <c r="Q3" s="112"/>
      <c r="R3" s="112"/>
      <c r="S3" s="114"/>
      <c r="T3" s="114"/>
      <c r="U3" s="114"/>
      <c r="V3" s="117"/>
      <c r="W3" s="117"/>
      <c r="X3" s="117"/>
      <c r="Y3" s="117"/>
      <c r="Z3" s="117"/>
      <c r="AA3" s="117"/>
      <c r="AB3" s="117"/>
    </row>
    <row r="4" spans="1:28" ht="18.75" customHeight="1">
      <c r="A4" s="54"/>
      <c r="B4" s="149"/>
      <c r="C4" s="150"/>
      <c r="D4" s="150"/>
      <c r="E4" s="151"/>
      <c r="F4" s="57"/>
      <c r="G4" s="57"/>
      <c r="H4" s="58"/>
      <c r="I4" s="78"/>
      <c r="J4" s="47"/>
      <c r="K4" s="78"/>
      <c r="L4" s="78"/>
      <c r="M4" s="55"/>
      <c r="N4" s="60"/>
      <c r="O4" s="60"/>
      <c r="P4" s="107"/>
      <c r="Q4" s="112"/>
      <c r="R4" s="112"/>
      <c r="S4" s="114"/>
      <c r="T4" s="114"/>
      <c r="U4" s="114"/>
      <c r="V4" s="117"/>
      <c r="W4" s="117"/>
      <c r="X4" s="117"/>
      <c r="Y4" s="117"/>
      <c r="Z4" s="117"/>
      <c r="AA4" s="117"/>
      <c r="AB4" s="117"/>
    </row>
    <row r="5" spans="1:28" ht="18.75" customHeight="1">
      <c r="A5" s="54"/>
      <c r="B5" s="138" t="s">
        <v>1</v>
      </c>
      <c r="C5" s="140">
        <f>SUM(H9:H508)</f>
        <v>0</v>
      </c>
      <c r="D5" s="142" t="s">
        <v>2</v>
      </c>
      <c r="E5" s="144">
        <f>SUM(K9:K508)</f>
        <v>0</v>
      </c>
      <c r="F5" s="57"/>
      <c r="G5" s="57"/>
      <c r="H5" s="58"/>
      <c r="I5" s="78"/>
      <c r="J5" s="47"/>
      <c r="K5" s="78"/>
      <c r="L5" s="78"/>
      <c r="M5" s="47"/>
      <c r="N5" s="60"/>
      <c r="O5" s="60"/>
      <c r="P5" s="107"/>
      <c r="Q5" s="112"/>
      <c r="R5" s="112"/>
      <c r="S5" s="114"/>
      <c r="T5" s="114"/>
      <c r="U5" s="114"/>
      <c r="V5" s="117"/>
      <c r="W5" s="117"/>
      <c r="X5" s="117"/>
      <c r="Y5" s="117"/>
      <c r="Z5" s="117"/>
      <c r="AA5" s="117"/>
      <c r="AB5" s="117"/>
    </row>
    <row r="6" spans="1:28" ht="19.5" thickBot="1">
      <c r="A6" s="54"/>
      <c r="B6" s="139"/>
      <c r="C6" s="141"/>
      <c r="D6" s="143"/>
      <c r="E6" s="145"/>
      <c r="F6" s="57"/>
      <c r="G6" s="52"/>
      <c r="H6" s="58"/>
      <c r="I6" s="78"/>
      <c r="J6" s="47"/>
      <c r="K6" s="78"/>
      <c r="L6" s="78"/>
      <c r="M6" s="47"/>
      <c r="N6" s="60"/>
      <c r="O6" s="60"/>
      <c r="P6" s="107"/>
      <c r="Q6" s="112"/>
      <c r="R6" s="112"/>
      <c r="S6" s="114"/>
      <c r="T6" s="114"/>
      <c r="U6" s="114"/>
      <c r="V6" s="117"/>
      <c r="W6" s="117"/>
      <c r="X6" s="117"/>
      <c r="Y6" s="117"/>
      <c r="Z6" s="117"/>
      <c r="AA6" s="117"/>
      <c r="AB6" s="117"/>
    </row>
    <row r="7" spans="1:29" ht="18.75">
      <c r="A7" s="54"/>
      <c r="B7" s="47"/>
      <c r="C7" s="46"/>
      <c r="D7" s="47"/>
      <c r="E7" s="47"/>
      <c r="F7" s="52"/>
      <c r="G7" s="52"/>
      <c r="H7" s="47"/>
      <c r="I7" s="78"/>
      <c r="J7" s="47"/>
      <c r="K7" s="78"/>
      <c r="L7" s="78"/>
      <c r="M7" s="47"/>
      <c r="N7" s="60"/>
      <c r="O7" s="60"/>
      <c r="P7" s="107"/>
      <c r="Q7" s="112"/>
      <c r="R7" s="113"/>
      <c r="S7" s="114"/>
      <c r="T7" s="114"/>
      <c r="U7" s="114"/>
      <c r="V7" s="117"/>
      <c r="W7" s="117"/>
      <c r="X7" s="117"/>
      <c r="Y7" s="117"/>
      <c r="Z7" s="117"/>
      <c r="AA7" s="117"/>
      <c r="AB7" s="117"/>
      <c r="AC7" s="117"/>
    </row>
    <row r="8" spans="1:29" ht="15.75" thickBot="1">
      <c r="A8" s="54"/>
      <c r="B8" s="46"/>
      <c r="C8" s="47"/>
      <c r="D8" s="47"/>
      <c r="E8" s="46"/>
      <c r="F8" s="51"/>
      <c r="G8" s="51"/>
      <c r="H8" s="47"/>
      <c r="I8" s="78"/>
      <c r="J8" s="61"/>
      <c r="K8" s="79"/>
      <c r="L8" s="79"/>
      <c r="M8" s="62"/>
      <c r="N8" s="56"/>
      <c r="O8" s="56"/>
      <c r="P8" s="107"/>
      <c r="Q8" s="112"/>
      <c r="R8" s="113"/>
      <c r="S8" s="114"/>
      <c r="T8" s="114"/>
      <c r="U8" s="114"/>
      <c r="V8" s="117"/>
      <c r="W8" s="117"/>
      <c r="X8" s="117"/>
      <c r="Y8" s="117"/>
      <c r="Z8" s="117"/>
      <c r="AA8" s="117"/>
      <c r="AB8" s="117"/>
      <c r="AC8" s="117"/>
    </row>
    <row r="9" spans="1:93" ht="51" customHeight="1" thickBot="1">
      <c r="A9" s="63"/>
      <c r="B9" s="82" t="s">
        <v>5</v>
      </c>
      <c r="C9" s="82" t="s">
        <v>6</v>
      </c>
      <c r="D9" s="82" t="s">
        <v>7</v>
      </c>
      <c r="E9" s="83" t="s">
        <v>165</v>
      </c>
      <c r="F9" s="84" t="s">
        <v>9</v>
      </c>
      <c r="G9" s="84" t="s">
        <v>10</v>
      </c>
      <c r="H9" s="85" t="s">
        <v>1</v>
      </c>
      <c r="I9" s="86" t="s">
        <v>11</v>
      </c>
      <c r="J9" s="87" t="s">
        <v>12</v>
      </c>
      <c r="K9" s="86" t="s">
        <v>13</v>
      </c>
      <c r="L9" s="125" t="s">
        <v>357</v>
      </c>
      <c r="M9" s="88" t="s">
        <v>14</v>
      </c>
      <c r="N9" s="89" t="s">
        <v>18</v>
      </c>
      <c r="O9" s="126" t="s">
        <v>358</v>
      </c>
      <c r="P9" s="108"/>
      <c r="Q9" s="105"/>
      <c r="R9" s="105"/>
      <c r="S9" s="105"/>
      <c r="T9" s="105"/>
      <c r="U9" s="105"/>
      <c r="V9" s="119"/>
      <c r="W9" s="119"/>
      <c r="X9" s="119"/>
      <c r="Y9" s="119"/>
      <c r="Z9" s="119"/>
      <c r="AA9" s="119"/>
      <c r="AB9" s="119"/>
      <c r="AC9" s="119"/>
      <c r="AF9" s="106" t="s">
        <v>247</v>
      </c>
      <c r="AH9" s="106"/>
      <c r="AK9" s="106" t="s">
        <v>0</v>
      </c>
      <c r="BC9" s="104" t="s">
        <v>5</v>
      </c>
      <c r="BD9" s="104" t="s">
        <v>6</v>
      </c>
      <c r="BE9" s="104" t="s">
        <v>7</v>
      </c>
      <c r="BF9" s="104" t="s">
        <v>165</v>
      </c>
      <c r="BG9" s="104" t="s">
        <v>9</v>
      </c>
      <c r="BH9" s="104" t="s">
        <v>10</v>
      </c>
      <c r="BI9" s="104" t="s">
        <v>1</v>
      </c>
      <c r="BJ9" s="104" t="s">
        <v>11</v>
      </c>
      <c r="BK9" s="104" t="s">
        <v>12</v>
      </c>
      <c r="BL9" s="104" t="s">
        <v>13</v>
      </c>
      <c r="BM9" s="104" t="s">
        <v>14</v>
      </c>
      <c r="BN9" s="104" t="s">
        <v>163</v>
      </c>
      <c r="BO9" s="104" t="s">
        <v>18</v>
      </c>
      <c r="BP9" s="105"/>
      <c r="CC9" s="44" t="s">
        <v>5</v>
      </c>
      <c r="CD9" s="44" t="s">
        <v>6</v>
      </c>
      <c r="CE9" s="44" t="s">
        <v>7</v>
      </c>
      <c r="CF9" s="44" t="s">
        <v>165</v>
      </c>
      <c r="CG9" s="44" t="s">
        <v>9</v>
      </c>
      <c r="CH9" s="44" t="s">
        <v>10</v>
      </c>
      <c r="CI9" s="44" t="s">
        <v>1</v>
      </c>
      <c r="CJ9" s="44" t="s">
        <v>11</v>
      </c>
      <c r="CK9" s="44" t="s">
        <v>12</v>
      </c>
      <c r="CL9" s="44" t="s">
        <v>13</v>
      </c>
      <c r="CM9" s="44" t="s">
        <v>14</v>
      </c>
      <c r="CN9" s="44" t="s">
        <v>163</v>
      </c>
      <c r="CO9" s="44" t="s">
        <v>18</v>
      </c>
    </row>
    <row r="10" spans="1:91" ht="19.5" customHeight="1" thickBot="1">
      <c r="A10" s="64"/>
      <c r="B10" s="66"/>
      <c r="C10" s="65"/>
      <c r="D10" s="65"/>
      <c r="E10" s="66"/>
      <c r="F10" s="67"/>
      <c r="G10" s="92"/>
      <c r="H10" s="96">
        <v>0</v>
      </c>
      <c r="I10" s="135">
        <f aca="true" t="shared" si="0" ref="I10:I73">_xlfn.IFERROR(VLOOKUP(G10,AG$11:AI$408,2,FALSE),"")</f>
      </c>
      <c r="J10" s="94">
        <f aca="true" t="shared" si="1" ref="J10:J73">_xlfn.IFERROR(VLOOKUP(G10,AG$11:AI$408,3,FALSE),"")</f>
      </c>
      <c r="K10" s="95">
        <f>IF(H10&gt;0,H10*I10,"")</f>
      </c>
      <c r="L10" s="131"/>
      <c r="M10" s="102"/>
      <c r="N10" s="68"/>
      <c r="O10" s="127">
        <f>IF(L10="Phone","Units Submitted Cannot Exceed 1","")</f>
      </c>
      <c r="P10" s="109">
        <f aca="true" t="shared" si="2" ref="P10:P73">_xlfn.IFERROR(VLOOKUP(F10,V$11:W$40,2,FALSE),"")</f>
      </c>
      <c r="Q10" s="115"/>
      <c r="R10" s="115" t="s">
        <v>19</v>
      </c>
      <c r="S10" s="115"/>
      <c r="T10" s="115"/>
      <c r="U10" s="115"/>
      <c r="V10" s="106" t="s">
        <v>9</v>
      </c>
      <c r="W10" s="120"/>
      <c r="X10" s="120"/>
      <c r="Y10" s="106" t="s">
        <v>10</v>
      </c>
      <c r="Z10" s="120"/>
      <c r="AA10" s="120"/>
      <c r="AB10" s="120"/>
      <c r="AC10" s="120" t="s">
        <v>20</v>
      </c>
      <c r="AG10" s="106" t="s">
        <v>10</v>
      </c>
      <c r="AH10" s="106" t="s">
        <v>127</v>
      </c>
      <c r="AI10" s="106" t="s">
        <v>128</v>
      </c>
      <c r="AK10" s="106" t="s">
        <v>275</v>
      </c>
      <c r="BC10" s="103">
        <f aca="true" t="shared" si="3" ref="BC10:BC73">IF($M10&gt;0,IF(B10="","P",""),"")</f>
      </c>
      <c r="BD10" s="103">
        <f aca="true" t="shared" si="4" ref="BD10:BD73">IF($M10&gt;0,IF(C10="","P",""),"")</f>
      </c>
      <c r="BE10" s="103">
        <f aca="true" t="shared" si="5" ref="BE10:BE73">IF($M10&gt;0,IF(D10="","P",""),"")</f>
      </c>
      <c r="BF10" s="103">
        <f aca="true" t="shared" si="6" ref="BF10:BF73">IF($M10&gt;0,IF(E10="","P",""),"")</f>
      </c>
      <c r="BI10" s="103">
        <f aca="true" t="shared" si="7" ref="BI10:BI73">IF($M10&gt;0,IF(H10=0,"P",""),"")</f>
      </c>
      <c r="CM10" s="44">
        <f aca="true" t="shared" si="8" ref="CM10:CM73">IF(H10&lt;&gt;0,IF(M10="","P",""),"")</f>
      </c>
    </row>
    <row r="11" spans="1:91" ht="19.5" customHeight="1">
      <c r="A11" s="64"/>
      <c r="B11" s="69"/>
      <c r="C11" s="70"/>
      <c r="D11" s="70"/>
      <c r="E11" s="69"/>
      <c r="F11" s="67"/>
      <c r="G11" s="92"/>
      <c r="H11" s="96">
        <v>0</v>
      </c>
      <c r="I11" s="136">
        <f t="shared" si="0"/>
      </c>
      <c r="J11" s="97">
        <f t="shared" si="1"/>
      </c>
      <c r="K11" s="98">
        <f aca="true" t="shared" si="9" ref="K11:K74">IF(H11&gt;0,H11*I11,"")</f>
      </c>
      <c r="L11" s="132"/>
      <c r="M11" s="90"/>
      <c r="N11" s="71"/>
      <c r="O11" s="128">
        <f>IF(L11="Phone","Units Submitted Cannot Exceed 1","")</f>
      </c>
      <c r="P11" s="109">
        <f t="shared" si="2"/>
      </c>
      <c r="Q11" s="115"/>
      <c r="R11" s="115" t="s">
        <v>21</v>
      </c>
      <c r="S11" s="115"/>
      <c r="T11" s="115"/>
      <c r="U11" s="115"/>
      <c r="V11" s="106" t="s">
        <v>247</v>
      </c>
      <c r="W11" s="106" t="s">
        <v>272</v>
      </c>
      <c r="X11" s="120"/>
      <c r="Y11" s="106" t="s">
        <v>261</v>
      </c>
      <c r="Z11" s="120"/>
      <c r="AA11" s="120"/>
      <c r="AB11" s="120"/>
      <c r="AC11" s="121" t="s">
        <v>24</v>
      </c>
      <c r="AG11" s="106" t="s">
        <v>135</v>
      </c>
      <c r="AH11" s="118">
        <v>150</v>
      </c>
      <c r="AI11" s="106" t="s">
        <v>146</v>
      </c>
      <c r="AK11" s="106" t="s">
        <v>171</v>
      </c>
      <c r="BC11" s="103">
        <f t="shared" si="3"/>
      </c>
      <c r="BD11" s="103">
        <f t="shared" si="4"/>
      </c>
      <c r="BE11" s="103">
        <f t="shared" si="5"/>
      </c>
      <c r="BF11" s="103">
        <f t="shared" si="6"/>
      </c>
      <c r="BI11" s="103">
        <f t="shared" si="7"/>
      </c>
      <c r="CM11" s="44">
        <f t="shared" si="8"/>
      </c>
    </row>
    <row r="12" spans="1:91" ht="19.5" customHeight="1">
      <c r="A12" s="64"/>
      <c r="B12" s="69"/>
      <c r="C12" s="70"/>
      <c r="D12" s="70"/>
      <c r="E12" s="69"/>
      <c r="F12" s="67"/>
      <c r="G12" s="92"/>
      <c r="H12" s="96">
        <v>0</v>
      </c>
      <c r="I12" s="136">
        <f t="shared" si="0"/>
      </c>
      <c r="J12" s="97">
        <f t="shared" si="1"/>
      </c>
      <c r="K12" s="98">
        <f t="shared" si="9"/>
      </c>
      <c r="L12" s="132"/>
      <c r="M12" s="90"/>
      <c r="N12" s="71"/>
      <c r="O12" s="129">
        <f aca="true" t="shared" si="10" ref="O12:O75">IF(L12="Phone","Units Submitted Cannot Exceed 1","")</f>
      </c>
      <c r="P12" s="109">
        <f t="shared" si="2"/>
      </c>
      <c r="Q12" s="115"/>
      <c r="R12" s="115" t="s">
        <v>25</v>
      </c>
      <c r="S12" s="115"/>
      <c r="T12" s="115"/>
      <c r="U12" s="115"/>
      <c r="V12" s="106" t="s">
        <v>248</v>
      </c>
      <c r="W12" s="106" t="s">
        <v>252</v>
      </c>
      <c r="X12" s="120"/>
      <c r="Y12" s="106" t="s">
        <v>320</v>
      </c>
      <c r="Z12" s="120"/>
      <c r="AA12" s="120"/>
      <c r="AB12" s="120"/>
      <c r="AC12" s="121" t="s">
        <v>28</v>
      </c>
      <c r="AG12" s="106" t="s">
        <v>361</v>
      </c>
      <c r="AH12" s="118">
        <v>300</v>
      </c>
      <c r="AI12" s="106" t="s">
        <v>147</v>
      </c>
      <c r="AK12" s="122" t="s">
        <v>340</v>
      </c>
      <c r="AL12" s="118"/>
      <c r="BC12" s="103">
        <f t="shared" si="3"/>
      </c>
      <c r="BD12" s="103">
        <f t="shared" si="4"/>
      </c>
      <c r="BE12" s="103">
        <f t="shared" si="5"/>
      </c>
      <c r="BF12" s="103">
        <f t="shared" si="6"/>
      </c>
      <c r="BI12" s="103">
        <f t="shared" si="7"/>
      </c>
      <c r="CM12" s="44">
        <f t="shared" si="8"/>
      </c>
    </row>
    <row r="13" spans="1:91" ht="19.5" customHeight="1">
      <c r="A13" s="64"/>
      <c r="B13" s="69"/>
      <c r="C13" s="70"/>
      <c r="D13" s="70"/>
      <c r="E13" s="69"/>
      <c r="F13" s="67"/>
      <c r="G13" s="92"/>
      <c r="H13" s="96">
        <v>0</v>
      </c>
      <c r="I13" s="136">
        <f t="shared" si="0"/>
      </c>
      <c r="J13" s="97">
        <f t="shared" si="1"/>
      </c>
      <c r="K13" s="98">
        <f t="shared" si="9"/>
      </c>
      <c r="L13" s="132"/>
      <c r="M13" s="90"/>
      <c r="N13" s="71"/>
      <c r="O13" s="129">
        <f t="shared" si="10"/>
      </c>
      <c r="P13" s="109">
        <f t="shared" si="2"/>
      </c>
      <c r="Q13" s="115"/>
      <c r="R13" s="115" t="s">
        <v>4</v>
      </c>
      <c r="S13" s="115"/>
      <c r="T13" s="115"/>
      <c r="U13" s="115"/>
      <c r="V13" s="106" t="s">
        <v>249</v>
      </c>
      <c r="W13" s="106" t="s">
        <v>253</v>
      </c>
      <c r="X13" s="120"/>
      <c r="Y13" s="106" t="s">
        <v>259</v>
      </c>
      <c r="Z13" s="120"/>
      <c r="AA13" s="120"/>
      <c r="AB13" s="120"/>
      <c r="AC13" s="121" t="s">
        <v>31</v>
      </c>
      <c r="AG13" s="106" t="s">
        <v>362</v>
      </c>
      <c r="AH13" s="118">
        <v>600</v>
      </c>
      <c r="AI13" s="106" t="s">
        <v>147</v>
      </c>
      <c r="AK13" s="122" t="s">
        <v>341</v>
      </c>
      <c r="AL13" s="123"/>
      <c r="BC13" s="103">
        <f t="shared" si="3"/>
      </c>
      <c r="BD13" s="103">
        <f t="shared" si="4"/>
      </c>
      <c r="BE13" s="103">
        <f t="shared" si="5"/>
      </c>
      <c r="BF13" s="103">
        <f t="shared" si="6"/>
      </c>
      <c r="BI13" s="103">
        <f t="shared" si="7"/>
      </c>
      <c r="CM13" s="44">
        <f t="shared" si="8"/>
      </c>
    </row>
    <row r="14" spans="1:91" ht="19.5" customHeight="1">
      <c r="A14" s="64"/>
      <c r="B14" s="69"/>
      <c r="C14" s="70"/>
      <c r="D14" s="70"/>
      <c r="E14" s="69"/>
      <c r="F14" s="67"/>
      <c r="G14" s="92"/>
      <c r="H14" s="96">
        <v>0</v>
      </c>
      <c r="I14" s="136">
        <f t="shared" si="0"/>
      </c>
      <c r="J14" s="97">
        <f t="shared" si="1"/>
      </c>
      <c r="K14" s="98">
        <f t="shared" si="9"/>
      </c>
      <c r="L14" s="132"/>
      <c r="M14" s="90"/>
      <c r="N14" s="71"/>
      <c r="O14" s="129">
        <f t="shared" si="10"/>
      </c>
      <c r="P14" s="109">
        <f t="shared" si="2"/>
      </c>
      <c r="Q14" s="115"/>
      <c r="R14" s="115" t="s">
        <v>32</v>
      </c>
      <c r="S14" s="115"/>
      <c r="T14" s="115"/>
      <c r="U14" s="115"/>
      <c r="V14" s="106" t="s">
        <v>250</v>
      </c>
      <c r="W14" s="106" t="s">
        <v>254</v>
      </c>
      <c r="X14" s="120"/>
      <c r="Y14" s="106" t="s">
        <v>262</v>
      </c>
      <c r="Z14" s="120"/>
      <c r="AA14" s="120"/>
      <c r="AB14" s="120"/>
      <c r="AC14" s="121" t="s">
        <v>35</v>
      </c>
      <c r="AG14" s="106" t="s">
        <v>363</v>
      </c>
      <c r="AH14" s="118">
        <v>900</v>
      </c>
      <c r="AI14" s="106" t="s">
        <v>147</v>
      </c>
      <c r="AK14" s="122" t="s">
        <v>276</v>
      </c>
      <c r="AL14" s="123"/>
      <c r="BC14" s="103">
        <f t="shared" si="3"/>
      </c>
      <c r="BD14" s="103">
        <f t="shared" si="4"/>
      </c>
      <c r="BE14" s="103">
        <f t="shared" si="5"/>
      </c>
      <c r="BF14" s="103">
        <f t="shared" si="6"/>
      </c>
      <c r="BI14" s="103">
        <f t="shared" si="7"/>
      </c>
      <c r="CM14" s="44">
        <f t="shared" si="8"/>
      </c>
    </row>
    <row r="15" spans="1:91" ht="19.5" customHeight="1">
      <c r="A15" s="64"/>
      <c r="B15" s="69"/>
      <c r="C15" s="70"/>
      <c r="D15" s="70"/>
      <c r="E15" s="69"/>
      <c r="F15" s="67"/>
      <c r="G15" s="92"/>
      <c r="H15" s="96">
        <v>0</v>
      </c>
      <c r="I15" s="136">
        <f t="shared" si="0"/>
      </c>
      <c r="J15" s="97">
        <f t="shared" si="1"/>
      </c>
      <c r="K15" s="98">
        <f t="shared" si="9"/>
      </c>
      <c r="L15" s="132"/>
      <c r="M15" s="90"/>
      <c r="N15" s="71"/>
      <c r="O15" s="129">
        <f t="shared" si="10"/>
      </c>
      <c r="P15" s="109">
        <f t="shared" si="2"/>
      </c>
      <c r="Q15" s="115"/>
      <c r="R15" s="115"/>
      <c r="S15" s="115"/>
      <c r="T15" s="115"/>
      <c r="U15" s="115"/>
      <c r="V15" s="106" t="s">
        <v>251</v>
      </c>
      <c r="W15" s="106" t="s">
        <v>255</v>
      </c>
      <c r="X15" s="120"/>
      <c r="Y15" s="106" t="s">
        <v>23</v>
      </c>
      <c r="Z15" s="120"/>
      <c r="AA15" s="120"/>
      <c r="AB15" s="120"/>
      <c r="AC15" s="121" t="s">
        <v>38</v>
      </c>
      <c r="AG15" s="106" t="s">
        <v>137</v>
      </c>
      <c r="AH15" s="118">
        <v>150</v>
      </c>
      <c r="AI15" s="106" t="s">
        <v>148</v>
      </c>
      <c r="AK15" s="106" t="s">
        <v>172</v>
      </c>
      <c r="AL15" s="118"/>
      <c r="BC15" s="103">
        <f t="shared" si="3"/>
      </c>
      <c r="BD15" s="103">
        <f t="shared" si="4"/>
      </c>
      <c r="BE15" s="103">
        <f t="shared" si="5"/>
      </c>
      <c r="BF15" s="103">
        <f t="shared" si="6"/>
      </c>
      <c r="BI15" s="103">
        <f t="shared" si="7"/>
      </c>
      <c r="CM15" s="44">
        <f t="shared" si="8"/>
      </c>
    </row>
    <row r="16" spans="1:91" ht="19.5" customHeight="1">
      <c r="A16" s="64"/>
      <c r="B16" s="69"/>
      <c r="C16" s="70"/>
      <c r="D16" s="70"/>
      <c r="E16" s="69"/>
      <c r="F16" s="67"/>
      <c r="G16" s="92"/>
      <c r="H16" s="96">
        <v>0</v>
      </c>
      <c r="I16" s="136">
        <f t="shared" si="0"/>
      </c>
      <c r="J16" s="97">
        <f t="shared" si="1"/>
      </c>
      <c r="K16" s="98">
        <f t="shared" si="9"/>
      </c>
      <c r="L16" s="132"/>
      <c r="M16" s="90"/>
      <c r="N16" s="71"/>
      <c r="O16" s="129">
        <f t="shared" si="10"/>
      </c>
      <c r="P16" s="109">
        <f t="shared" si="2"/>
      </c>
      <c r="Q16" s="115"/>
      <c r="R16" s="115" t="s">
        <v>39</v>
      </c>
      <c r="S16" s="115"/>
      <c r="T16" s="115"/>
      <c r="U16" s="115"/>
      <c r="X16" s="120"/>
      <c r="Y16" s="106" t="s">
        <v>151</v>
      </c>
      <c r="Z16" s="120"/>
      <c r="AA16" s="120"/>
      <c r="AB16" s="120"/>
      <c r="AC16" s="121" t="s">
        <v>42</v>
      </c>
      <c r="AG16" s="106" t="s">
        <v>138</v>
      </c>
      <c r="AH16" s="118">
        <v>600</v>
      </c>
      <c r="AI16" s="106" t="s">
        <v>148</v>
      </c>
      <c r="AK16" s="106" t="s">
        <v>173</v>
      </c>
      <c r="AL16" s="118"/>
      <c r="BC16" s="103">
        <f t="shared" si="3"/>
      </c>
      <c r="BD16" s="103">
        <f t="shared" si="4"/>
      </c>
      <c r="BE16" s="103">
        <f t="shared" si="5"/>
      </c>
      <c r="BF16" s="103">
        <f t="shared" si="6"/>
      </c>
      <c r="BI16" s="103">
        <f t="shared" si="7"/>
      </c>
      <c r="CM16" s="44">
        <f t="shared" si="8"/>
      </c>
    </row>
    <row r="17" spans="1:91" ht="19.5" customHeight="1">
      <c r="A17" s="64"/>
      <c r="B17" s="69"/>
      <c r="C17" s="70"/>
      <c r="D17" s="70"/>
      <c r="E17" s="69"/>
      <c r="F17" s="67"/>
      <c r="G17" s="92"/>
      <c r="H17" s="96">
        <v>0</v>
      </c>
      <c r="I17" s="136">
        <f t="shared" si="0"/>
      </c>
      <c r="J17" s="97">
        <f t="shared" si="1"/>
      </c>
      <c r="K17" s="98">
        <f t="shared" si="9"/>
      </c>
      <c r="L17" s="132"/>
      <c r="M17" s="90"/>
      <c r="N17" s="71"/>
      <c r="O17" s="129">
        <f t="shared" si="10"/>
      </c>
      <c r="P17" s="109">
        <f t="shared" si="2"/>
      </c>
      <c r="Q17" s="115"/>
      <c r="R17" s="44" t="s">
        <v>43</v>
      </c>
      <c r="S17" s="115"/>
      <c r="T17" s="115"/>
      <c r="U17" s="115"/>
      <c r="X17" s="120"/>
      <c r="Y17" s="106" t="s">
        <v>263</v>
      </c>
      <c r="Z17" s="120"/>
      <c r="AA17" s="120"/>
      <c r="AB17" s="120"/>
      <c r="AC17" s="120" t="s">
        <v>46</v>
      </c>
      <c r="AG17" s="106" t="s">
        <v>309</v>
      </c>
      <c r="AH17" s="118">
        <v>950</v>
      </c>
      <c r="AI17" s="106" t="s">
        <v>147</v>
      </c>
      <c r="AK17" s="106" t="s">
        <v>174</v>
      </c>
      <c r="AL17" s="118"/>
      <c r="BC17" s="103">
        <f t="shared" si="3"/>
      </c>
      <c r="BD17" s="103">
        <f t="shared" si="4"/>
      </c>
      <c r="BE17" s="103">
        <f t="shared" si="5"/>
      </c>
      <c r="BF17" s="103">
        <f t="shared" si="6"/>
      </c>
      <c r="BI17" s="103">
        <f t="shared" si="7"/>
      </c>
      <c r="CM17" s="44">
        <f t="shared" si="8"/>
      </c>
    </row>
    <row r="18" spans="1:91" ht="19.5" customHeight="1">
      <c r="A18" s="64"/>
      <c r="B18" s="69"/>
      <c r="C18" s="70"/>
      <c r="D18" s="70"/>
      <c r="E18" s="69"/>
      <c r="F18" s="67"/>
      <c r="G18" s="92"/>
      <c r="H18" s="96">
        <v>0</v>
      </c>
      <c r="I18" s="136">
        <f t="shared" si="0"/>
      </c>
      <c r="J18" s="97">
        <f t="shared" si="1"/>
      </c>
      <c r="K18" s="98">
        <f t="shared" si="9"/>
      </c>
      <c r="L18" s="132"/>
      <c r="M18" s="90"/>
      <c r="N18" s="71"/>
      <c r="O18" s="129">
        <f t="shared" si="10"/>
      </c>
      <c r="P18" s="109">
        <f t="shared" si="2"/>
      </c>
      <c r="Q18" s="115"/>
      <c r="R18" s="44" t="s">
        <v>47</v>
      </c>
      <c r="S18" s="115"/>
      <c r="T18" s="115"/>
      <c r="U18" s="115"/>
      <c r="X18" s="120"/>
      <c r="Y18" s="106" t="s">
        <v>154</v>
      </c>
      <c r="Z18" s="120"/>
      <c r="AA18" s="120"/>
      <c r="AB18" s="120"/>
      <c r="AC18" s="120" t="s">
        <v>50</v>
      </c>
      <c r="AG18" s="106" t="s">
        <v>310</v>
      </c>
      <c r="AH18" s="118">
        <v>1150</v>
      </c>
      <c r="AI18" s="106" t="s">
        <v>274</v>
      </c>
      <c r="AK18" s="122" t="s">
        <v>342</v>
      </c>
      <c r="AL18" s="118"/>
      <c r="BC18" s="103">
        <f t="shared" si="3"/>
      </c>
      <c r="BD18" s="103">
        <f t="shared" si="4"/>
      </c>
      <c r="BE18" s="103">
        <f t="shared" si="5"/>
      </c>
      <c r="BF18" s="103">
        <f t="shared" si="6"/>
      </c>
      <c r="BI18" s="103">
        <f t="shared" si="7"/>
      </c>
      <c r="CM18" s="44">
        <f t="shared" si="8"/>
      </c>
    </row>
    <row r="19" spans="1:91" ht="19.5" customHeight="1">
      <c r="A19" s="64"/>
      <c r="B19" s="69"/>
      <c r="C19" s="70"/>
      <c r="D19" s="70"/>
      <c r="E19" s="69"/>
      <c r="F19" s="67"/>
      <c r="G19" s="92"/>
      <c r="H19" s="96">
        <v>0</v>
      </c>
      <c r="I19" s="136">
        <f t="shared" si="0"/>
      </c>
      <c r="J19" s="97">
        <f t="shared" si="1"/>
      </c>
      <c r="K19" s="98">
        <f t="shared" si="9"/>
      </c>
      <c r="L19" s="132"/>
      <c r="M19" s="90"/>
      <c r="N19" s="71"/>
      <c r="O19" s="129">
        <f t="shared" si="10"/>
      </c>
      <c r="P19" s="109">
        <f t="shared" si="2"/>
      </c>
      <c r="Q19" s="115"/>
      <c r="R19" s="115"/>
      <c r="S19" s="115"/>
      <c r="T19" s="115"/>
      <c r="U19" s="115"/>
      <c r="V19" s="106" t="s">
        <v>354</v>
      </c>
      <c r="X19" s="120"/>
      <c r="Y19" s="106" t="s">
        <v>155</v>
      </c>
      <c r="Z19" s="120"/>
      <c r="AA19" s="120"/>
      <c r="AB19" s="120"/>
      <c r="AC19" s="121" t="s">
        <v>52</v>
      </c>
      <c r="AG19" s="106" t="s">
        <v>139</v>
      </c>
      <c r="AH19" s="118">
        <v>175</v>
      </c>
      <c r="AI19" s="118" t="s">
        <v>146</v>
      </c>
      <c r="AK19" s="122" t="s">
        <v>308</v>
      </c>
      <c r="AL19" s="118"/>
      <c r="BC19" s="103">
        <f t="shared" si="3"/>
      </c>
      <c r="BD19" s="103">
        <f t="shared" si="4"/>
      </c>
      <c r="BE19" s="103">
        <f t="shared" si="5"/>
      </c>
      <c r="BF19" s="103">
        <f t="shared" si="6"/>
      </c>
      <c r="BI19" s="103">
        <f t="shared" si="7"/>
      </c>
      <c r="CM19" s="44">
        <f t="shared" si="8"/>
      </c>
    </row>
    <row r="20" spans="1:91" ht="19.5" customHeight="1">
      <c r="A20" s="64"/>
      <c r="B20" s="69"/>
      <c r="C20" s="70"/>
      <c r="D20" s="70"/>
      <c r="E20" s="69"/>
      <c r="F20" s="67"/>
      <c r="G20" s="92"/>
      <c r="H20" s="96">
        <v>0</v>
      </c>
      <c r="I20" s="136">
        <f t="shared" si="0"/>
      </c>
      <c r="J20" s="97">
        <f t="shared" si="1"/>
      </c>
      <c r="K20" s="98">
        <f t="shared" si="9"/>
      </c>
      <c r="L20" s="132"/>
      <c r="M20" s="90"/>
      <c r="N20" s="71"/>
      <c r="O20" s="129">
        <f t="shared" si="10"/>
      </c>
      <c r="P20" s="109">
        <f t="shared" si="2"/>
      </c>
      <c r="Q20" s="115"/>
      <c r="R20" s="44" t="s">
        <v>53</v>
      </c>
      <c r="S20" s="115"/>
      <c r="T20" s="115"/>
      <c r="U20" s="115"/>
      <c r="V20" s="120" t="s">
        <v>355</v>
      </c>
      <c r="W20" s="120"/>
      <c r="X20" s="120"/>
      <c r="Y20" s="106" t="s">
        <v>142</v>
      </c>
      <c r="Z20" s="120"/>
      <c r="AA20" s="120"/>
      <c r="AB20" s="120"/>
      <c r="AC20" s="121" t="s">
        <v>55</v>
      </c>
      <c r="AG20" s="106" t="s">
        <v>140</v>
      </c>
      <c r="AH20" s="118">
        <v>900</v>
      </c>
      <c r="AI20" s="106" t="s">
        <v>148</v>
      </c>
      <c r="AK20" s="122" t="s">
        <v>277</v>
      </c>
      <c r="AL20" s="118"/>
      <c r="BC20" s="103">
        <f t="shared" si="3"/>
      </c>
      <c r="BD20" s="103">
        <f t="shared" si="4"/>
      </c>
      <c r="BE20" s="103">
        <f t="shared" si="5"/>
      </c>
      <c r="BF20" s="103">
        <f t="shared" si="6"/>
      </c>
      <c r="BI20" s="103">
        <f t="shared" si="7"/>
      </c>
      <c r="CM20" s="44">
        <f t="shared" si="8"/>
      </c>
    </row>
    <row r="21" spans="1:91" ht="19.5" customHeight="1">
      <c r="A21" s="64"/>
      <c r="B21" s="69"/>
      <c r="C21" s="70"/>
      <c r="D21" s="70"/>
      <c r="E21" s="69"/>
      <c r="F21" s="67"/>
      <c r="G21" s="92"/>
      <c r="H21" s="96">
        <v>0</v>
      </c>
      <c r="I21" s="136">
        <f t="shared" si="0"/>
      </c>
      <c r="J21" s="97">
        <f t="shared" si="1"/>
      </c>
      <c r="K21" s="98">
        <f t="shared" si="9"/>
      </c>
      <c r="L21" s="132"/>
      <c r="M21" s="90"/>
      <c r="N21" s="71"/>
      <c r="O21" s="129">
        <f t="shared" si="10"/>
      </c>
      <c r="P21" s="109">
        <f t="shared" si="2"/>
      </c>
      <c r="Q21" s="115"/>
      <c r="R21" s="44" t="s">
        <v>56</v>
      </c>
      <c r="S21" s="115"/>
      <c r="T21" s="115"/>
      <c r="U21" s="115"/>
      <c r="V21" s="120" t="s">
        <v>356</v>
      </c>
      <c r="W21" s="120"/>
      <c r="X21" s="120"/>
      <c r="Y21" s="106" t="s">
        <v>143</v>
      </c>
      <c r="Z21" s="120"/>
      <c r="AA21" s="120"/>
      <c r="AB21" s="120"/>
      <c r="AC21" s="121" t="s">
        <v>58</v>
      </c>
      <c r="AG21" s="106" t="s">
        <v>141</v>
      </c>
      <c r="AH21" s="118">
        <v>1000</v>
      </c>
      <c r="AI21" s="106" t="s">
        <v>148</v>
      </c>
      <c r="AK21" s="122" t="s">
        <v>343</v>
      </c>
      <c r="AL21" s="118"/>
      <c r="BC21" s="103">
        <f t="shared" si="3"/>
      </c>
      <c r="BD21" s="103">
        <f t="shared" si="4"/>
      </c>
      <c r="BE21" s="103">
        <f t="shared" si="5"/>
      </c>
      <c r="BF21" s="103">
        <f t="shared" si="6"/>
      </c>
      <c r="BI21" s="103">
        <f t="shared" si="7"/>
      </c>
      <c r="CM21" s="44">
        <f t="shared" si="8"/>
      </c>
    </row>
    <row r="22" spans="1:91" ht="19.5" customHeight="1">
      <c r="A22" s="64"/>
      <c r="B22" s="69"/>
      <c r="C22" s="70"/>
      <c r="D22" s="70"/>
      <c r="E22" s="69"/>
      <c r="F22" s="67"/>
      <c r="G22" s="92"/>
      <c r="H22" s="96">
        <v>0</v>
      </c>
      <c r="I22" s="136">
        <f t="shared" si="0"/>
      </c>
      <c r="J22" s="97">
        <f t="shared" si="1"/>
      </c>
      <c r="K22" s="98">
        <f t="shared" si="9"/>
      </c>
      <c r="L22" s="132"/>
      <c r="M22" s="90"/>
      <c r="N22" s="71"/>
      <c r="O22" s="129">
        <f t="shared" si="10"/>
      </c>
      <c r="P22" s="109">
        <f t="shared" si="2"/>
      </c>
      <c r="Q22" s="115"/>
      <c r="R22" s="44" t="s">
        <v>59</v>
      </c>
      <c r="S22" s="115"/>
      <c r="T22" s="115"/>
      <c r="U22" s="115"/>
      <c r="V22" s="120"/>
      <c r="W22" s="120"/>
      <c r="X22" s="120"/>
      <c r="Y22" s="106" t="s">
        <v>144</v>
      </c>
      <c r="Z22" s="120"/>
      <c r="AA22" s="120"/>
      <c r="AB22" s="120"/>
      <c r="AC22" s="120" t="s">
        <v>61</v>
      </c>
      <c r="AG22" s="106" t="s">
        <v>311</v>
      </c>
      <c r="AH22" s="118">
        <v>1400</v>
      </c>
      <c r="AI22" s="106" t="s">
        <v>147</v>
      </c>
      <c r="AK22" s="122" t="s">
        <v>175</v>
      </c>
      <c r="AL22" s="118"/>
      <c r="BC22" s="103">
        <f t="shared" si="3"/>
      </c>
      <c r="BD22" s="103">
        <f t="shared" si="4"/>
      </c>
      <c r="BE22" s="103">
        <f t="shared" si="5"/>
      </c>
      <c r="BF22" s="103">
        <f t="shared" si="6"/>
      </c>
      <c r="BI22" s="103">
        <f t="shared" si="7"/>
      </c>
      <c r="CM22" s="44">
        <f t="shared" si="8"/>
      </c>
    </row>
    <row r="23" spans="1:91" ht="19.5" customHeight="1">
      <c r="A23" s="64"/>
      <c r="B23" s="69"/>
      <c r="C23" s="70"/>
      <c r="D23" s="70"/>
      <c r="E23" s="69"/>
      <c r="F23" s="67"/>
      <c r="G23" s="92"/>
      <c r="H23" s="96">
        <v>0</v>
      </c>
      <c r="I23" s="136">
        <f t="shared" si="0"/>
      </c>
      <c r="J23" s="97">
        <f t="shared" si="1"/>
      </c>
      <c r="K23" s="98">
        <f t="shared" si="9"/>
      </c>
      <c r="L23" s="132"/>
      <c r="M23" s="90"/>
      <c r="N23" s="71"/>
      <c r="O23" s="129">
        <f t="shared" si="10"/>
      </c>
      <c r="P23" s="109">
        <f t="shared" si="2"/>
      </c>
      <c r="Q23" s="115"/>
      <c r="R23" s="44" t="s">
        <v>62</v>
      </c>
      <c r="S23" s="115"/>
      <c r="T23" s="115"/>
      <c r="U23" s="115"/>
      <c r="V23" s="120"/>
      <c r="W23" s="120"/>
      <c r="X23" s="120"/>
      <c r="Y23" s="106" t="s">
        <v>145</v>
      </c>
      <c r="Z23" s="120"/>
      <c r="AA23" s="120"/>
      <c r="AB23" s="120"/>
      <c r="AC23" s="121" t="s">
        <v>64</v>
      </c>
      <c r="AG23" s="106" t="s">
        <v>312</v>
      </c>
      <c r="AH23" s="118">
        <v>250</v>
      </c>
      <c r="AI23" s="106" t="s">
        <v>148</v>
      </c>
      <c r="AK23" s="122" t="s">
        <v>235</v>
      </c>
      <c r="AL23" s="118"/>
      <c r="BC23" s="103">
        <f t="shared" si="3"/>
      </c>
      <c r="BD23" s="103">
        <f t="shared" si="4"/>
      </c>
      <c r="BE23" s="103">
        <f t="shared" si="5"/>
      </c>
      <c r="BF23" s="103">
        <f t="shared" si="6"/>
      </c>
      <c r="BI23" s="103">
        <f t="shared" si="7"/>
      </c>
      <c r="CM23" s="44">
        <f t="shared" si="8"/>
      </c>
    </row>
    <row r="24" spans="1:91" ht="19.5" customHeight="1">
      <c r="A24" s="64"/>
      <c r="B24" s="69"/>
      <c r="C24" s="70"/>
      <c r="D24" s="70"/>
      <c r="E24" s="69"/>
      <c r="F24" s="67"/>
      <c r="G24" s="92"/>
      <c r="H24" s="96">
        <v>0</v>
      </c>
      <c r="I24" s="136">
        <f t="shared" si="0"/>
      </c>
      <c r="J24" s="97">
        <f t="shared" si="1"/>
      </c>
      <c r="K24" s="98">
        <f t="shared" si="9"/>
      </c>
      <c r="L24" s="132"/>
      <c r="M24" s="90"/>
      <c r="N24" s="71"/>
      <c r="O24" s="129">
        <f t="shared" si="10"/>
      </c>
      <c r="P24" s="109">
        <f t="shared" si="2"/>
      </c>
      <c r="Q24" s="115"/>
      <c r="R24" s="44" t="s">
        <v>65</v>
      </c>
      <c r="S24" s="115"/>
      <c r="T24" s="115"/>
      <c r="U24" s="115"/>
      <c r="V24" s="120"/>
      <c r="W24" s="120"/>
      <c r="X24" s="120"/>
      <c r="Y24" s="106" t="s">
        <v>322</v>
      </c>
      <c r="Z24" s="120"/>
      <c r="AA24" s="120"/>
      <c r="AB24" s="120"/>
      <c r="AC24" s="121" t="s">
        <v>67</v>
      </c>
      <c r="AG24" s="122" t="s">
        <v>313</v>
      </c>
      <c r="AH24" s="118">
        <v>90</v>
      </c>
      <c r="AI24" s="118" t="s">
        <v>148</v>
      </c>
      <c r="AK24" s="122" t="s">
        <v>176</v>
      </c>
      <c r="AL24" s="118"/>
      <c r="BC24" s="103">
        <f t="shared" si="3"/>
      </c>
      <c r="BD24" s="103">
        <f t="shared" si="4"/>
      </c>
      <c r="BE24" s="103">
        <f t="shared" si="5"/>
      </c>
      <c r="BF24" s="103">
        <f t="shared" si="6"/>
      </c>
      <c r="BI24" s="103">
        <f t="shared" si="7"/>
      </c>
      <c r="CM24" s="44">
        <f t="shared" si="8"/>
      </c>
    </row>
    <row r="25" spans="1:91" ht="19.5" customHeight="1">
      <c r="A25" s="64"/>
      <c r="B25" s="69"/>
      <c r="C25" s="70"/>
      <c r="D25" s="70"/>
      <c r="E25" s="69"/>
      <c r="F25" s="67"/>
      <c r="G25" s="92"/>
      <c r="H25" s="96">
        <v>0</v>
      </c>
      <c r="I25" s="136">
        <f t="shared" si="0"/>
      </c>
      <c r="J25" s="97">
        <f t="shared" si="1"/>
      </c>
      <c r="K25" s="98">
        <f t="shared" si="9"/>
      </c>
      <c r="L25" s="132"/>
      <c r="M25" s="90"/>
      <c r="N25" s="71"/>
      <c r="O25" s="129">
        <f t="shared" si="10"/>
      </c>
      <c r="P25" s="109">
        <f t="shared" si="2"/>
      </c>
      <c r="Q25" s="115"/>
      <c r="R25" s="44" t="s">
        <v>68</v>
      </c>
      <c r="S25" s="115"/>
      <c r="T25" s="115"/>
      <c r="U25" s="115"/>
      <c r="V25" s="120"/>
      <c r="W25" s="120"/>
      <c r="X25" s="120"/>
      <c r="Y25" s="106" t="s">
        <v>323</v>
      </c>
      <c r="Z25" s="120"/>
      <c r="AA25" s="120"/>
      <c r="AB25" s="120"/>
      <c r="AC25" s="121" t="s">
        <v>70</v>
      </c>
      <c r="AG25" s="122"/>
      <c r="AI25" s="118"/>
      <c r="AK25" s="106" t="s">
        <v>278</v>
      </c>
      <c r="AL25" s="118"/>
      <c r="BC25" s="103">
        <f t="shared" si="3"/>
      </c>
      <c r="BD25" s="103">
        <f t="shared" si="4"/>
      </c>
      <c r="BE25" s="103">
        <f t="shared" si="5"/>
      </c>
      <c r="BF25" s="103">
        <f t="shared" si="6"/>
      </c>
      <c r="BI25" s="103">
        <f t="shared" si="7"/>
      </c>
      <c r="CM25" s="44">
        <f t="shared" si="8"/>
      </c>
    </row>
    <row r="26" spans="1:91" ht="19.5" customHeight="1">
      <c r="A26" s="64"/>
      <c r="B26" s="69"/>
      <c r="C26" s="70"/>
      <c r="D26" s="70"/>
      <c r="E26" s="69"/>
      <c r="F26" s="67"/>
      <c r="G26" s="92"/>
      <c r="H26" s="96">
        <v>0</v>
      </c>
      <c r="I26" s="136">
        <f t="shared" si="0"/>
      </c>
      <c r="J26" s="97">
        <f t="shared" si="1"/>
      </c>
      <c r="K26" s="98">
        <f t="shared" si="9"/>
      </c>
      <c r="L26" s="132"/>
      <c r="M26" s="90"/>
      <c r="N26" s="71"/>
      <c r="O26" s="129">
        <f t="shared" si="10"/>
      </c>
      <c r="P26" s="109">
        <f t="shared" si="2"/>
      </c>
      <c r="Q26" s="115"/>
      <c r="R26" s="115"/>
      <c r="S26" s="115"/>
      <c r="T26" s="115"/>
      <c r="U26" s="115"/>
      <c r="V26" s="120"/>
      <c r="W26" s="120"/>
      <c r="X26" s="120"/>
      <c r="Y26" s="106" t="s">
        <v>336</v>
      </c>
      <c r="Z26" s="120"/>
      <c r="AA26" s="120"/>
      <c r="AB26" s="120"/>
      <c r="AC26" s="121" t="s">
        <v>72</v>
      </c>
      <c r="AG26" s="122"/>
      <c r="AI26" s="118"/>
      <c r="AK26" s="106" t="s">
        <v>177</v>
      </c>
      <c r="AL26" s="118"/>
      <c r="BC26" s="103">
        <f t="shared" si="3"/>
      </c>
      <c r="BD26" s="103">
        <f t="shared" si="4"/>
      </c>
      <c r="BE26" s="103">
        <f t="shared" si="5"/>
      </c>
      <c r="BF26" s="103">
        <f t="shared" si="6"/>
      </c>
      <c r="BI26" s="103">
        <f t="shared" si="7"/>
      </c>
      <c r="CM26" s="44">
        <f t="shared" si="8"/>
      </c>
    </row>
    <row r="27" spans="1:91" ht="19.5" customHeight="1">
      <c r="A27" s="64"/>
      <c r="B27" s="69"/>
      <c r="C27" s="70"/>
      <c r="D27" s="70"/>
      <c r="E27" s="69"/>
      <c r="F27" s="67"/>
      <c r="G27" s="92"/>
      <c r="H27" s="96">
        <v>0</v>
      </c>
      <c r="I27" s="136">
        <f t="shared" si="0"/>
      </c>
      <c r="J27" s="97">
        <f t="shared" si="1"/>
      </c>
      <c r="K27" s="98">
        <f t="shared" si="9"/>
      </c>
      <c r="L27" s="132"/>
      <c r="M27" s="90"/>
      <c r="N27" s="71"/>
      <c r="O27" s="129">
        <f t="shared" si="10"/>
      </c>
      <c r="P27" s="109">
        <f t="shared" si="2"/>
      </c>
      <c r="Q27" s="115"/>
      <c r="R27" s="115"/>
      <c r="S27" s="115"/>
      <c r="T27" s="115"/>
      <c r="U27" s="115"/>
      <c r="V27" s="120"/>
      <c r="W27" s="120"/>
      <c r="X27" s="120"/>
      <c r="Y27" s="106" t="s">
        <v>361</v>
      </c>
      <c r="Z27" s="120"/>
      <c r="AA27" s="120"/>
      <c r="AB27" s="120"/>
      <c r="AC27" s="121" t="s">
        <v>74</v>
      </c>
      <c r="AF27" s="106" t="s">
        <v>248</v>
      </c>
      <c r="AG27" s="122"/>
      <c r="AI27" s="118"/>
      <c r="AK27" s="106" t="s">
        <v>178</v>
      </c>
      <c r="AL27" s="118"/>
      <c r="BC27" s="103">
        <f t="shared" si="3"/>
      </c>
      <c r="BD27" s="103">
        <f t="shared" si="4"/>
      </c>
      <c r="BE27" s="103">
        <f t="shared" si="5"/>
      </c>
      <c r="BF27" s="103">
        <f t="shared" si="6"/>
      </c>
      <c r="BI27" s="103">
        <f t="shared" si="7"/>
      </c>
      <c r="CM27" s="44">
        <f t="shared" si="8"/>
      </c>
    </row>
    <row r="28" spans="1:91" ht="19.5" customHeight="1">
      <c r="A28" s="64"/>
      <c r="B28" s="69"/>
      <c r="C28" s="70"/>
      <c r="D28" s="70"/>
      <c r="E28" s="69"/>
      <c r="F28" s="67"/>
      <c r="G28" s="92"/>
      <c r="H28" s="96">
        <v>0</v>
      </c>
      <c r="I28" s="136">
        <f t="shared" si="0"/>
      </c>
      <c r="J28" s="97">
        <f t="shared" si="1"/>
      </c>
      <c r="K28" s="98">
        <f t="shared" si="9"/>
      </c>
      <c r="L28" s="132"/>
      <c r="M28" s="90"/>
      <c r="N28" s="71"/>
      <c r="O28" s="129">
        <f t="shared" si="10"/>
      </c>
      <c r="P28" s="109">
        <f t="shared" si="2"/>
      </c>
      <c r="Q28" s="115"/>
      <c r="R28" s="115"/>
      <c r="S28" s="115"/>
      <c r="T28" s="115"/>
      <c r="U28" s="115"/>
      <c r="V28" s="120"/>
      <c r="W28" s="120"/>
      <c r="X28" s="120"/>
      <c r="Y28" s="106" t="s">
        <v>362</v>
      </c>
      <c r="Z28" s="120"/>
      <c r="AA28" s="120"/>
      <c r="AB28" s="120"/>
      <c r="AC28" s="121" t="s">
        <v>76</v>
      </c>
      <c r="AG28" s="122"/>
      <c r="AI28" s="118"/>
      <c r="AK28" s="122" t="s">
        <v>306</v>
      </c>
      <c r="BC28" s="103">
        <f t="shared" si="3"/>
      </c>
      <c r="BD28" s="103">
        <f t="shared" si="4"/>
      </c>
      <c r="BE28" s="103">
        <f t="shared" si="5"/>
      </c>
      <c r="BF28" s="103">
        <f t="shared" si="6"/>
      </c>
      <c r="BI28" s="103">
        <f t="shared" si="7"/>
      </c>
      <c r="CM28" s="44">
        <f t="shared" si="8"/>
      </c>
    </row>
    <row r="29" spans="1:91" ht="19.5" customHeight="1">
      <c r="A29" s="64"/>
      <c r="B29" s="69"/>
      <c r="C29" s="70"/>
      <c r="D29" s="70"/>
      <c r="E29" s="69"/>
      <c r="F29" s="67"/>
      <c r="G29" s="92"/>
      <c r="H29" s="96">
        <v>0</v>
      </c>
      <c r="I29" s="136">
        <f t="shared" si="0"/>
      </c>
      <c r="J29" s="97">
        <f t="shared" si="1"/>
      </c>
      <c r="K29" s="98">
        <f t="shared" si="9"/>
      </c>
      <c r="L29" s="132"/>
      <c r="M29" s="90"/>
      <c r="N29" s="71"/>
      <c r="O29" s="129">
        <f t="shared" si="10"/>
      </c>
      <c r="P29" s="109">
        <f t="shared" si="2"/>
      </c>
      <c r="Q29" s="115"/>
      <c r="R29" s="115"/>
      <c r="S29" s="115"/>
      <c r="T29" s="115"/>
      <c r="U29" s="115"/>
      <c r="V29" s="120"/>
      <c r="W29" s="120"/>
      <c r="X29" s="120"/>
      <c r="Y29" s="106" t="s">
        <v>363</v>
      </c>
      <c r="Z29" s="120"/>
      <c r="AA29" s="120"/>
      <c r="AB29" s="120"/>
      <c r="AC29" s="121" t="s">
        <v>78</v>
      </c>
      <c r="AG29" s="122"/>
      <c r="AI29" s="118"/>
      <c r="AK29" s="122" t="s">
        <v>344</v>
      </c>
      <c r="BC29" s="103">
        <f t="shared" si="3"/>
      </c>
      <c r="BD29" s="103">
        <f t="shared" si="4"/>
      </c>
      <c r="BE29" s="103">
        <f t="shared" si="5"/>
      </c>
      <c r="BF29" s="103">
        <f t="shared" si="6"/>
      </c>
      <c r="BI29" s="103">
        <f t="shared" si="7"/>
      </c>
      <c r="CM29" s="44">
        <f t="shared" si="8"/>
      </c>
    </row>
    <row r="30" spans="1:91" ht="19.5" customHeight="1">
      <c r="A30" s="64"/>
      <c r="B30" s="69"/>
      <c r="C30" s="70"/>
      <c r="D30" s="70"/>
      <c r="E30" s="69"/>
      <c r="F30" s="67"/>
      <c r="G30" s="92"/>
      <c r="H30" s="96">
        <v>0</v>
      </c>
      <c r="I30" s="136">
        <f t="shared" si="0"/>
      </c>
      <c r="J30" s="97">
        <f t="shared" si="1"/>
      </c>
      <c r="K30" s="98">
        <f t="shared" si="9"/>
      </c>
      <c r="L30" s="132"/>
      <c r="M30" s="90"/>
      <c r="N30" s="71"/>
      <c r="O30" s="129">
        <f t="shared" si="10"/>
      </c>
      <c r="P30" s="109">
        <f t="shared" si="2"/>
      </c>
      <c r="Q30" s="115"/>
      <c r="R30" s="115"/>
      <c r="S30" s="115"/>
      <c r="T30" s="115"/>
      <c r="U30" s="115"/>
      <c r="V30" s="120"/>
      <c r="W30" s="120"/>
      <c r="X30" s="120"/>
      <c r="Y30" s="106" t="s">
        <v>135</v>
      </c>
      <c r="Z30" s="120"/>
      <c r="AA30" s="120"/>
      <c r="AB30" s="120"/>
      <c r="AC30" s="121" t="s">
        <v>80</v>
      </c>
      <c r="AG30" s="122"/>
      <c r="AI30" s="118"/>
      <c r="AK30" s="122" t="s">
        <v>279</v>
      </c>
      <c r="BC30" s="103">
        <f t="shared" si="3"/>
      </c>
      <c r="BD30" s="103">
        <f t="shared" si="4"/>
      </c>
      <c r="BE30" s="103">
        <f t="shared" si="5"/>
      </c>
      <c r="BF30" s="103">
        <f t="shared" si="6"/>
      </c>
      <c r="BI30" s="103">
        <f t="shared" si="7"/>
      </c>
      <c r="CM30" s="44">
        <f t="shared" si="8"/>
      </c>
    </row>
    <row r="31" spans="1:91" ht="19.5" customHeight="1">
      <c r="A31" s="64"/>
      <c r="B31" s="69"/>
      <c r="C31" s="70"/>
      <c r="D31" s="70"/>
      <c r="E31" s="69"/>
      <c r="F31" s="67"/>
      <c r="G31" s="92"/>
      <c r="H31" s="96">
        <v>0</v>
      </c>
      <c r="I31" s="136">
        <f t="shared" si="0"/>
      </c>
      <c r="J31" s="97">
        <f t="shared" si="1"/>
      </c>
      <c r="K31" s="98">
        <f t="shared" si="9"/>
      </c>
      <c r="L31" s="132"/>
      <c r="M31" s="90"/>
      <c r="N31" s="71"/>
      <c r="O31" s="129">
        <f t="shared" si="10"/>
      </c>
      <c r="P31" s="109">
        <f t="shared" si="2"/>
      </c>
      <c r="Q31" s="115"/>
      <c r="R31" s="115"/>
      <c r="S31" s="115"/>
      <c r="T31" s="115"/>
      <c r="U31" s="115"/>
      <c r="V31" s="120"/>
      <c r="W31" s="120"/>
      <c r="X31" s="120"/>
      <c r="Y31" s="106" t="s">
        <v>337</v>
      </c>
      <c r="Z31" s="120"/>
      <c r="AA31" s="120"/>
      <c r="AB31" s="120"/>
      <c r="AC31" s="121" t="s">
        <v>169</v>
      </c>
      <c r="AG31" s="122" t="s">
        <v>314</v>
      </c>
      <c r="AH31" s="118">
        <v>1200</v>
      </c>
      <c r="AI31" s="118" t="s">
        <v>315</v>
      </c>
      <c r="AK31" s="122" t="s">
        <v>236</v>
      </c>
      <c r="BC31" s="103">
        <f t="shared" si="3"/>
      </c>
      <c r="BD31" s="103">
        <f t="shared" si="4"/>
      </c>
      <c r="BE31" s="103">
        <f t="shared" si="5"/>
      </c>
      <c r="BF31" s="103">
        <f t="shared" si="6"/>
      </c>
      <c r="BI31" s="103">
        <f t="shared" si="7"/>
      </c>
      <c r="CM31" s="44">
        <f t="shared" si="8"/>
      </c>
    </row>
    <row r="32" spans="1:91" ht="19.5" customHeight="1">
      <c r="A32" s="64"/>
      <c r="B32" s="69"/>
      <c r="C32" s="70"/>
      <c r="D32" s="70"/>
      <c r="E32" s="69"/>
      <c r="F32" s="67"/>
      <c r="G32" s="92"/>
      <c r="H32" s="96">
        <v>0</v>
      </c>
      <c r="I32" s="136">
        <f t="shared" si="0"/>
      </c>
      <c r="J32" s="97">
        <f t="shared" si="1"/>
      </c>
      <c r="K32" s="98">
        <f t="shared" si="9"/>
      </c>
      <c r="L32" s="132"/>
      <c r="M32" s="90"/>
      <c r="N32" s="71"/>
      <c r="O32" s="129">
        <f t="shared" si="10"/>
      </c>
      <c r="P32" s="109">
        <f t="shared" si="2"/>
      </c>
      <c r="Q32" s="115"/>
      <c r="R32" s="115"/>
      <c r="S32" s="115"/>
      <c r="T32" s="115"/>
      <c r="U32" s="115"/>
      <c r="V32" s="120"/>
      <c r="W32" s="120"/>
      <c r="X32" s="120"/>
      <c r="Y32" s="106" t="s">
        <v>45</v>
      </c>
      <c r="Z32" s="120"/>
      <c r="AA32" s="120"/>
      <c r="AB32" s="120"/>
      <c r="AC32" s="121" t="s">
        <v>170</v>
      </c>
      <c r="AG32" s="122" t="s">
        <v>316</v>
      </c>
      <c r="AH32" s="118">
        <v>1000</v>
      </c>
      <c r="AI32" s="118" t="s">
        <v>315</v>
      </c>
      <c r="AK32" s="122" t="s">
        <v>280</v>
      </c>
      <c r="BC32" s="103">
        <f t="shared" si="3"/>
      </c>
      <c r="BD32" s="103">
        <f t="shared" si="4"/>
      </c>
      <c r="BE32" s="103">
        <f t="shared" si="5"/>
      </c>
      <c r="BF32" s="103">
        <f t="shared" si="6"/>
      </c>
      <c r="BI32" s="103">
        <f t="shared" si="7"/>
      </c>
      <c r="CM32" s="44">
        <f t="shared" si="8"/>
      </c>
    </row>
    <row r="33" spans="1:91" ht="19.5" customHeight="1">
      <c r="A33" s="64"/>
      <c r="B33" s="69"/>
      <c r="C33" s="70"/>
      <c r="D33" s="70"/>
      <c r="E33" s="69"/>
      <c r="F33" s="67"/>
      <c r="G33" s="92"/>
      <c r="H33" s="96">
        <v>0</v>
      </c>
      <c r="I33" s="136">
        <f t="shared" si="0"/>
      </c>
      <c r="J33" s="97">
        <f t="shared" si="1"/>
      </c>
      <c r="K33" s="98">
        <f t="shared" si="9"/>
      </c>
      <c r="L33" s="132"/>
      <c r="M33" s="90"/>
      <c r="N33" s="71"/>
      <c r="O33" s="129">
        <f t="shared" si="10"/>
      </c>
      <c r="P33" s="109">
        <f t="shared" si="2"/>
      </c>
      <c r="Q33" s="115"/>
      <c r="R33" s="115"/>
      <c r="S33" s="115"/>
      <c r="T33" s="115"/>
      <c r="U33" s="115"/>
      <c r="V33" s="120"/>
      <c r="W33" s="120"/>
      <c r="X33" s="120"/>
      <c r="Y33" s="106" t="s">
        <v>324</v>
      </c>
      <c r="Z33" s="120"/>
      <c r="AA33" s="120"/>
      <c r="AB33" s="120"/>
      <c r="AC33" s="120"/>
      <c r="AG33" s="122" t="s">
        <v>317</v>
      </c>
      <c r="AH33" s="118">
        <v>326.5</v>
      </c>
      <c r="AI33" s="118" t="s">
        <v>315</v>
      </c>
      <c r="AK33" s="122" t="s">
        <v>237</v>
      </c>
      <c r="BC33" s="103">
        <f t="shared" si="3"/>
      </c>
      <c r="BD33" s="103">
        <f t="shared" si="4"/>
      </c>
      <c r="BE33" s="103">
        <f t="shared" si="5"/>
      </c>
      <c r="BF33" s="103">
        <f t="shared" si="6"/>
      </c>
      <c r="BI33" s="103">
        <f t="shared" si="7"/>
      </c>
      <c r="CM33" s="44">
        <f t="shared" si="8"/>
      </c>
    </row>
    <row r="34" spans="1:91" ht="19.5" customHeight="1">
      <c r="A34" s="64"/>
      <c r="B34" s="69"/>
      <c r="C34" s="70"/>
      <c r="D34" s="70"/>
      <c r="E34" s="69"/>
      <c r="F34" s="67"/>
      <c r="G34" s="92"/>
      <c r="H34" s="96">
        <v>0</v>
      </c>
      <c r="I34" s="136">
        <f t="shared" si="0"/>
      </c>
      <c r="J34" s="97">
        <f t="shared" si="1"/>
      </c>
      <c r="K34" s="98">
        <f t="shared" si="9"/>
      </c>
      <c r="L34" s="132"/>
      <c r="M34" s="90"/>
      <c r="N34" s="71"/>
      <c r="O34" s="129">
        <f t="shared" si="10"/>
      </c>
      <c r="P34" s="109">
        <f t="shared" si="2"/>
      </c>
      <c r="Q34" s="115"/>
      <c r="R34" s="115"/>
      <c r="S34" s="115"/>
      <c r="T34" s="115"/>
      <c r="U34" s="115"/>
      <c r="V34" s="120"/>
      <c r="W34" s="120"/>
      <c r="X34" s="120"/>
      <c r="Y34" s="106" t="s">
        <v>268</v>
      </c>
      <c r="Z34" s="120"/>
      <c r="AA34" s="120"/>
      <c r="AB34" s="120"/>
      <c r="AC34" s="120"/>
      <c r="AF34" s="106" t="s">
        <v>249</v>
      </c>
      <c r="AG34" s="122" t="s">
        <v>318</v>
      </c>
      <c r="AH34" s="118">
        <v>243</v>
      </c>
      <c r="AI34" s="118" t="s">
        <v>315</v>
      </c>
      <c r="AK34" s="106" t="s">
        <v>238</v>
      </c>
      <c r="BC34" s="103">
        <f t="shared" si="3"/>
      </c>
      <c r="BD34" s="103">
        <f t="shared" si="4"/>
      </c>
      <c r="BE34" s="103">
        <f t="shared" si="5"/>
      </c>
      <c r="BF34" s="103">
        <f t="shared" si="6"/>
      </c>
      <c r="BI34" s="103">
        <f t="shared" si="7"/>
      </c>
      <c r="CM34" s="44">
        <f t="shared" si="8"/>
      </c>
    </row>
    <row r="35" spans="1:91" ht="19.5" customHeight="1">
      <c r="A35" s="64"/>
      <c r="B35" s="69"/>
      <c r="C35" s="70"/>
      <c r="D35" s="70"/>
      <c r="E35" s="69"/>
      <c r="F35" s="67"/>
      <c r="G35" s="92"/>
      <c r="H35" s="96">
        <v>0</v>
      </c>
      <c r="I35" s="136">
        <f t="shared" si="0"/>
      </c>
      <c r="J35" s="97">
        <f t="shared" si="1"/>
      </c>
      <c r="K35" s="98">
        <f t="shared" si="9"/>
      </c>
      <c r="L35" s="132"/>
      <c r="M35" s="90"/>
      <c r="N35" s="71"/>
      <c r="O35" s="129">
        <f t="shared" si="10"/>
      </c>
      <c r="P35" s="109">
        <f t="shared" si="2"/>
      </c>
      <c r="Q35" s="115"/>
      <c r="R35" s="115"/>
      <c r="S35" s="115"/>
      <c r="T35" s="115"/>
      <c r="U35" s="115"/>
      <c r="V35" s="120"/>
      <c r="W35" s="120"/>
      <c r="X35" s="120"/>
      <c r="Y35" s="106" t="s">
        <v>136</v>
      </c>
      <c r="Z35" s="120"/>
      <c r="AA35" s="120"/>
      <c r="AB35" s="120"/>
      <c r="AC35" s="120"/>
      <c r="AG35" s="122" t="s">
        <v>157</v>
      </c>
      <c r="AH35" s="118">
        <v>326.5</v>
      </c>
      <c r="AI35" s="118" t="s">
        <v>3</v>
      </c>
      <c r="AK35" s="106" t="s">
        <v>179</v>
      </c>
      <c r="BC35" s="103">
        <f t="shared" si="3"/>
      </c>
      <c r="BD35" s="103">
        <f t="shared" si="4"/>
      </c>
      <c r="BE35" s="103">
        <f t="shared" si="5"/>
      </c>
      <c r="BF35" s="103">
        <f t="shared" si="6"/>
      </c>
      <c r="BI35" s="103">
        <f t="shared" si="7"/>
      </c>
      <c r="CM35" s="44">
        <f t="shared" si="8"/>
      </c>
    </row>
    <row r="36" spans="1:91" ht="19.5" customHeight="1">
      <c r="A36" s="64"/>
      <c r="B36" s="69"/>
      <c r="C36" s="70"/>
      <c r="D36" s="70"/>
      <c r="E36" s="69"/>
      <c r="F36" s="67"/>
      <c r="G36" s="92"/>
      <c r="H36" s="96">
        <v>0</v>
      </c>
      <c r="I36" s="136">
        <f t="shared" si="0"/>
      </c>
      <c r="J36" s="97">
        <f t="shared" si="1"/>
      </c>
      <c r="K36" s="98">
        <f t="shared" si="9"/>
      </c>
      <c r="L36" s="132"/>
      <c r="M36" s="90"/>
      <c r="N36" s="71"/>
      <c r="O36" s="129">
        <f t="shared" si="10"/>
      </c>
      <c r="P36" s="109">
        <f t="shared" si="2"/>
      </c>
      <c r="Q36" s="115"/>
      <c r="R36" s="115"/>
      <c r="S36" s="115"/>
      <c r="T36" s="115"/>
      <c r="U36" s="115"/>
      <c r="V36" s="120"/>
      <c r="W36" s="120"/>
      <c r="X36" s="120"/>
      <c r="Y36" s="106" t="s">
        <v>325</v>
      </c>
      <c r="Z36" s="120"/>
      <c r="AA36" s="120"/>
      <c r="AB36" s="120"/>
      <c r="AC36" s="120"/>
      <c r="AG36" s="122"/>
      <c r="AI36" s="118"/>
      <c r="AK36" s="106" t="s">
        <v>180</v>
      </c>
      <c r="BC36" s="103">
        <f t="shared" si="3"/>
      </c>
      <c r="BD36" s="103">
        <f t="shared" si="4"/>
      </c>
      <c r="BE36" s="103">
        <f t="shared" si="5"/>
      </c>
      <c r="BF36" s="103">
        <f t="shared" si="6"/>
      </c>
      <c r="BI36" s="103">
        <f t="shared" si="7"/>
      </c>
      <c r="CM36" s="44">
        <f t="shared" si="8"/>
      </c>
    </row>
    <row r="37" spans="1:91" ht="19.5" customHeight="1">
      <c r="A37" s="64"/>
      <c r="B37" s="69"/>
      <c r="C37" s="70"/>
      <c r="D37" s="70"/>
      <c r="E37" s="69"/>
      <c r="F37" s="67"/>
      <c r="G37" s="92"/>
      <c r="H37" s="96">
        <v>0</v>
      </c>
      <c r="I37" s="136">
        <f t="shared" si="0"/>
      </c>
      <c r="J37" s="97">
        <f t="shared" si="1"/>
      </c>
      <c r="K37" s="98">
        <f t="shared" si="9"/>
      </c>
      <c r="L37" s="132"/>
      <c r="M37" s="90"/>
      <c r="N37" s="71"/>
      <c r="O37" s="129">
        <f t="shared" si="10"/>
      </c>
      <c r="P37" s="109">
        <f t="shared" si="2"/>
      </c>
      <c r="Q37" s="115"/>
      <c r="R37" s="115"/>
      <c r="S37" s="115"/>
      <c r="T37" s="115"/>
      <c r="U37" s="115"/>
      <c r="V37" s="120"/>
      <c r="W37" s="120"/>
      <c r="X37" s="120"/>
      <c r="Y37" s="106" t="s">
        <v>338</v>
      </c>
      <c r="Z37" s="120"/>
      <c r="AA37" s="120"/>
      <c r="AB37" s="120"/>
      <c r="AC37" s="120"/>
      <c r="AG37" s="122"/>
      <c r="AI37" s="118"/>
      <c r="AK37" s="106" t="s">
        <v>181</v>
      </c>
      <c r="BC37" s="103">
        <f t="shared" si="3"/>
      </c>
      <c r="BD37" s="103">
        <f t="shared" si="4"/>
      </c>
      <c r="BE37" s="103">
        <f t="shared" si="5"/>
      </c>
      <c r="BF37" s="103">
        <f t="shared" si="6"/>
      </c>
      <c r="BI37" s="103">
        <f t="shared" si="7"/>
      </c>
      <c r="CM37" s="44">
        <f t="shared" si="8"/>
      </c>
    </row>
    <row r="38" spans="1:91" ht="19.5" customHeight="1">
      <c r="A38" s="64"/>
      <c r="B38" s="69"/>
      <c r="C38" s="70"/>
      <c r="D38" s="70"/>
      <c r="E38" s="69"/>
      <c r="F38" s="67"/>
      <c r="G38" s="92"/>
      <c r="H38" s="96">
        <v>0</v>
      </c>
      <c r="I38" s="136">
        <f t="shared" si="0"/>
      </c>
      <c r="J38" s="97">
        <f t="shared" si="1"/>
      </c>
      <c r="K38" s="98">
        <f t="shared" si="9"/>
      </c>
      <c r="L38" s="132"/>
      <c r="M38" s="90"/>
      <c r="N38" s="71"/>
      <c r="O38" s="129">
        <f t="shared" si="10"/>
      </c>
      <c r="P38" s="109">
        <f t="shared" si="2"/>
      </c>
      <c r="Q38" s="115"/>
      <c r="R38" s="115"/>
      <c r="S38" s="115"/>
      <c r="T38" s="115"/>
      <c r="U38" s="115"/>
      <c r="V38" s="120"/>
      <c r="W38" s="120"/>
      <c r="X38" s="120"/>
      <c r="Y38" s="106" t="s">
        <v>326</v>
      </c>
      <c r="Z38" s="120"/>
      <c r="AA38" s="120"/>
      <c r="AB38" s="120"/>
      <c r="AC38" s="120"/>
      <c r="AG38" s="122" t="s">
        <v>320</v>
      </c>
      <c r="AH38" s="118">
        <v>75</v>
      </c>
      <c r="AI38" s="118" t="s">
        <v>130</v>
      </c>
      <c r="AK38" s="106" t="s">
        <v>353</v>
      </c>
      <c r="BC38" s="103">
        <f t="shared" si="3"/>
      </c>
      <c r="BD38" s="103">
        <f t="shared" si="4"/>
      </c>
      <c r="BE38" s="103">
        <f t="shared" si="5"/>
      </c>
      <c r="BF38" s="103">
        <f t="shared" si="6"/>
      </c>
      <c r="BI38" s="103">
        <f t="shared" si="7"/>
      </c>
      <c r="CM38" s="44">
        <f t="shared" si="8"/>
      </c>
    </row>
    <row r="39" spans="1:91" ht="19.5" customHeight="1">
      <c r="A39" s="64"/>
      <c r="B39" s="69"/>
      <c r="C39" s="70"/>
      <c r="D39" s="70"/>
      <c r="E39" s="69"/>
      <c r="F39" s="67"/>
      <c r="G39" s="92"/>
      <c r="H39" s="96">
        <v>0</v>
      </c>
      <c r="I39" s="136">
        <f t="shared" si="0"/>
      </c>
      <c r="J39" s="97">
        <f t="shared" si="1"/>
      </c>
      <c r="K39" s="98">
        <f t="shared" si="9"/>
      </c>
      <c r="L39" s="132"/>
      <c r="M39" s="90"/>
      <c r="N39" s="71"/>
      <c r="O39" s="129">
        <f t="shared" si="10"/>
      </c>
      <c r="P39" s="109">
        <f t="shared" si="2"/>
      </c>
      <c r="Q39" s="115"/>
      <c r="R39" s="115"/>
      <c r="S39" s="115"/>
      <c r="T39" s="115"/>
      <c r="U39" s="115"/>
      <c r="V39" s="120"/>
      <c r="W39" s="120"/>
      <c r="X39" s="120"/>
      <c r="Y39" s="106" t="s">
        <v>257</v>
      </c>
      <c r="Z39" s="120"/>
      <c r="AA39" s="120"/>
      <c r="AB39" s="120"/>
      <c r="AC39" s="120"/>
      <c r="AG39" s="106" t="s">
        <v>142</v>
      </c>
      <c r="AH39" s="118">
        <v>18.61</v>
      </c>
      <c r="AI39" s="106" t="s">
        <v>321</v>
      </c>
      <c r="AK39" s="106" t="s">
        <v>182</v>
      </c>
      <c r="BC39" s="103">
        <f t="shared" si="3"/>
      </c>
      <c r="BD39" s="103">
        <f t="shared" si="4"/>
      </c>
      <c r="BE39" s="103">
        <f t="shared" si="5"/>
      </c>
      <c r="BF39" s="103">
        <f t="shared" si="6"/>
      </c>
      <c r="BI39" s="103">
        <f t="shared" si="7"/>
      </c>
      <c r="CM39" s="44">
        <f t="shared" si="8"/>
      </c>
    </row>
    <row r="40" spans="1:91" ht="19.5" customHeight="1">
      <c r="A40" s="64"/>
      <c r="B40" s="69"/>
      <c r="C40" s="70"/>
      <c r="D40" s="70"/>
      <c r="E40" s="69"/>
      <c r="F40" s="67"/>
      <c r="G40" s="92"/>
      <c r="H40" s="96">
        <v>0</v>
      </c>
      <c r="I40" s="136">
        <f t="shared" si="0"/>
      </c>
      <c r="J40" s="97">
        <f t="shared" si="1"/>
      </c>
      <c r="K40" s="98">
        <f t="shared" si="9"/>
      </c>
      <c r="L40" s="132"/>
      <c r="M40" s="90"/>
      <c r="N40" s="71"/>
      <c r="O40" s="129">
        <f t="shared" si="10"/>
      </c>
      <c r="P40" s="109">
        <f t="shared" si="2"/>
      </c>
      <c r="Q40" s="115"/>
      <c r="R40" s="115"/>
      <c r="S40" s="115"/>
      <c r="T40" s="115"/>
      <c r="U40" s="115"/>
      <c r="V40" s="120"/>
      <c r="W40" s="120"/>
      <c r="X40" s="120"/>
      <c r="Y40" s="106" t="s">
        <v>327</v>
      </c>
      <c r="Z40" s="120"/>
      <c r="AA40" s="120"/>
      <c r="AB40" s="120"/>
      <c r="AC40" s="120"/>
      <c r="AG40" s="106" t="s">
        <v>143</v>
      </c>
      <c r="AH40" s="118">
        <v>30.79</v>
      </c>
      <c r="AI40" s="106" t="s">
        <v>321</v>
      </c>
      <c r="AK40" s="106" t="s">
        <v>183</v>
      </c>
      <c r="BC40" s="103">
        <f t="shared" si="3"/>
      </c>
      <c r="BD40" s="103">
        <f t="shared" si="4"/>
      </c>
      <c r="BE40" s="103">
        <f t="shared" si="5"/>
      </c>
      <c r="BF40" s="103">
        <f t="shared" si="6"/>
      </c>
      <c r="BI40" s="103">
        <f t="shared" si="7"/>
      </c>
      <c r="CM40" s="44">
        <f t="shared" si="8"/>
      </c>
    </row>
    <row r="41" spans="1:91" ht="19.5" customHeight="1">
      <c r="A41" s="64"/>
      <c r="B41" s="69"/>
      <c r="C41" s="70"/>
      <c r="D41" s="70"/>
      <c r="E41" s="69"/>
      <c r="F41" s="67"/>
      <c r="G41" s="92"/>
      <c r="H41" s="96">
        <v>0</v>
      </c>
      <c r="I41" s="136">
        <f t="shared" si="0"/>
      </c>
      <c r="J41" s="97">
        <f t="shared" si="1"/>
      </c>
      <c r="K41" s="98">
        <f t="shared" si="9"/>
      </c>
      <c r="L41" s="132"/>
      <c r="M41" s="90"/>
      <c r="N41" s="71"/>
      <c r="O41" s="129">
        <f t="shared" si="10"/>
      </c>
      <c r="P41" s="109">
        <f t="shared" si="2"/>
      </c>
      <c r="Q41" s="115"/>
      <c r="R41" s="115"/>
      <c r="S41" s="115"/>
      <c r="T41" s="115"/>
      <c r="U41" s="115"/>
      <c r="V41" s="120"/>
      <c r="W41" s="120"/>
      <c r="X41" s="120"/>
      <c r="Y41" s="106" t="s">
        <v>264</v>
      </c>
      <c r="Z41" s="120"/>
      <c r="AA41" s="120"/>
      <c r="AB41" s="120"/>
      <c r="AC41" s="120"/>
      <c r="AG41" s="106" t="s">
        <v>144</v>
      </c>
      <c r="AH41" s="118">
        <v>81</v>
      </c>
      <c r="AI41" s="106" t="s">
        <v>130</v>
      </c>
      <c r="AK41" s="106" t="s">
        <v>281</v>
      </c>
      <c r="BC41" s="103">
        <f t="shared" si="3"/>
      </c>
      <c r="BD41" s="103">
        <f t="shared" si="4"/>
      </c>
      <c r="BE41" s="103">
        <f t="shared" si="5"/>
      </c>
      <c r="BF41" s="103">
        <f t="shared" si="6"/>
      </c>
      <c r="BI41" s="103">
        <f t="shared" si="7"/>
      </c>
      <c r="CM41" s="44">
        <f t="shared" si="8"/>
      </c>
    </row>
    <row r="42" spans="1:91" ht="19.5" customHeight="1">
      <c r="A42" s="64"/>
      <c r="B42" s="69"/>
      <c r="C42" s="70"/>
      <c r="D42" s="70"/>
      <c r="E42" s="69"/>
      <c r="F42" s="67"/>
      <c r="G42" s="92"/>
      <c r="H42" s="96">
        <v>0</v>
      </c>
      <c r="I42" s="136">
        <f t="shared" si="0"/>
      </c>
      <c r="J42" s="97">
        <f t="shared" si="1"/>
      </c>
      <c r="K42" s="98">
        <f t="shared" si="9"/>
      </c>
      <c r="L42" s="132"/>
      <c r="M42" s="90"/>
      <c r="N42" s="71"/>
      <c r="O42" s="129">
        <f t="shared" si="10"/>
      </c>
      <c r="P42" s="109">
        <f t="shared" si="2"/>
      </c>
      <c r="Q42" s="115"/>
      <c r="R42" s="115"/>
      <c r="S42" s="115"/>
      <c r="T42" s="115"/>
      <c r="U42" s="115"/>
      <c r="V42" s="120"/>
      <c r="W42" s="120"/>
      <c r="X42" s="120"/>
      <c r="Y42" s="106" t="s">
        <v>150</v>
      </c>
      <c r="Z42" s="120"/>
      <c r="AA42" s="120"/>
      <c r="AB42" s="120"/>
      <c r="AC42" s="120"/>
      <c r="AG42" s="106" t="s">
        <v>145</v>
      </c>
      <c r="AH42" s="118">
        <v>89</v>
      </c>
      <c r="AI42" s="106" t="s">
        <v>130</v>
      </c>
      <c r="AK42" s="106" t="s">
        <v>372</v>
      </c>
      <c r="BC42" s="103">
        <f t="shared" si="3"/>
      </c>
      <c r="BD42" s="103">
        <f t="shared" si="4"/>
      </c>
      <c r="BE42" s="103">
        <f t="shared" si="5"/>
      </c>
      <c r="BF42" s="103">
        <f t="shared" si="6"/>
      </c>
      <c r="BI42" s="103">
        <f t="shared" si="7"/>
      </c>
      <c r="CM42" s="44">
        <f t="shared" si="8"/>
      </c>
    </row>
    <row r="43" spans="1:91" ht="19.5" customHeight="1">
      <c r="A43" s="64"/>
      <c r="B43" s="69"/>
      <c r="C43" s="70"/>
      <c r="D43" s="70"/>
      <c r="E43" s="69"/>
      <c r="F43" s="67"/>
      <c r="G43" s="92"/>
      <c r="H43" s="96">
        <v>0</v>
      </c>
      <c r="I43" s="136">
        <f t="shared" si="0"/>
      </c>
      <c r="J43" s="97">
        <f t="shared" si="1"/>
      </c>
      <c r="K43" s="98">
        <f t="shared" si="9"/>
      </c>
      <c r="L43" s="132"/>
      <c r="M43" s="90"/>
      <c r="N43" s="71"/>
      <c r="O43" s="129">
        <f t="shared" si="10"/>
      </c>
      <c r="P43" s="109">
        <f t="shared" si="2"/>
      </c>
      <c r="Q43" s="115"/>
      <c r="R43" s="115"/>
      <c r="S43" s="115"/>
      <c r="T43" s="115"/>
      <c r="U43" s="115"/>
      <c r="V43" s="120"/>
      <c r="W43" s="120"/>
      <c r="X43" s="120"/>
      <c r="Y43" s="106" t="s">
        <v>364</v>
      </c>
      <c r="Z43" s="120"/>
      <c r="AA43" s="120"/>
      <c r="AB43" s="120"/>
      <c r="AC43" s="120"/>
      <c r="AG43" s="122" t="s">
        <v>322</v>
      </c>
      <c r="AH43" s="118">
        <v>60</v>
      </c>
      <c r="AI43" s="118" t="s">
        <v>156</v>
      </c>
      <c r="AK43" s="106" t="s">
        <v>184</v>
      </c>
      <c r="BC43" s="103">
        <f t="shared" si="3"/>
      </c>
      <c r="BD43" s="103">
        <f t="shared" si="4"/>
      </c>
      <c r="BE43" s="103">
        <f t="shared" si="5"/>
      </c>
      <c r="BF43" s="103">
        <f t="shared" si="6"/>
      </c>
      <c r="BI43" s="103">
        <f t="shared" si="7"/>
      </c>
      <c r="CM43" s="44">
        <f t="shared" si="8"/>
      </c>
    </row>
    <row r="44" spans="1:91" ht="19.5" customHeight="1">
      <c r="A44" s="64"/>
      <c r="B44" s="69"/>
      <c r="C44" s="70"/>
      <c r="D44" s="70"/>
      <c r="E44" s="69"/>
      <c r="F44" s="67"/>
      <c r="G44" s="92"/>
      <c r="H44" s="96">
        <v>0</v>
      </c>
      <c r="I44" s="136">
        <f t="shared" si="0"/>
      </c>
      <c r="J44" s="97">
        <f t="shared" si="1"/>
      </c>
      <c r="K44" s="98">
        <f t="shared" si="9"/>
      </c>
      <c r="L44" s="132"/>
      <c r="M44" s="90"/>
      <c r="N44" s="71"/>
      <c r="O44" s="129">
        <f t="shared" si="10"/>
      </c>
      <c r="P44" s="109">
        <f t="shared" si="2"/>
      </c>
      <c r="Y44" s="106" t="s">
        <v>339</v>
      </c>
      <c r="AC44" s="120"/>
      <c r="AG44" s="106" t="s">
        <v>323</v>
      </c>
      <c r="AH44" s="118">
        <v>120</v>
      </c>
      <c r="AI44" s="106" t="s">
        <v>130</v>
      </c>
      <c r="AK44" s="106" t="s">
        <v>185</v>
      </c>
      <c r="BC44" s="103">
        <f t="shared" si="3"/>
      </c>
      <c r="BD44" s="103">
        <f t="shared" si="4"/>
      </c>
      <c r="BE44" s="103">
        <f t="shared" si="5"/>
      </c>
      <c r="BF44" s="103">
        <f t="shared" si="6"/>
      </c>
      <c r="BI44" s="103">
        <f t="shared" si="7"/>
      </c>
      <c r="CM44" s="44">
        <f t="shared" si="8"/>
      </c>
    </row>
    <row r="45" spans="1:91" ht="19.5" customHeight="1">
      <c r="A45" s="64"/>
      <c r="B45" s="69"/>
      <c r="C45" s="70"/>
      <c r="D45" s="70"/>
      <c r="E45" s="69"/>
      <c r="F45" s="67"/>
      <c r="G45" s="92"/>
      <c r="H45" s="96">
        <v>0</v>
      </c>
      <c r="I45" s="136">
        <f t="shared" si="0"/>
      </c>
      <c r="J45" s="97">
        <f t="shared" si="1"/>
      </c>
      <c r="K45" s="98">
        <f t="shared" si="9"/>
      </c>
      <c r="L45" s="132"/>
      <c r="M45" s="90"/>
      <c r="N45" s="71"/>
      <c r="O45" s="129">
        <f t="shared" si="10"/>
      </c>
      <c r="P45" s="109">
        <f t="shared" si="2"/>
      </c>
      <c r="Y45" s="106" t="s">
        <v>152</v>
      </c>
      <c r="AC45" s="120"/>
      <c r="AG45" s="106" t="s">
        <v>45</v>
      </c>
      <c r="AH45" s="118">
        <v>100</v>
      </c>
      <c r="AI45" s="106" t="s">
        <v>146</v>
      </c>
      <c r="AK45" s="106" t="s">
        <v>351</v>
      </c>
      <c r="BC45" s="103">
        <f t="shared" si="3"/>
      </c>
      <c r="BD45" s="103">
        <f t="shared" si="4"/>
      </c>
      <c r="BE45" s="103">
        <f t="shared" si="5"/>
      </c>
      <c r="BF45" s="103">
        <f t="shared" si="6"/>
      </c>
      <c r="BI45" s="103">
        <f t="shared" si="7"/>
      </c>
      <c r="CM45" s="44">
        <f t="shared" si="8"/>
      </c>
    </row>
    <row r="46" spans="1:91" ht="19.5" customHeight="1">
      <c r="A46" s="64"/>
      <c r="B46" s="69"/>
      <c r="C46" s="70"/>
      <c r="D46" s="70"/>
      <c r="E46" s="69"/>
      <c r="F46" s="67"/>
      <c r="G46" s="92"/>
      <c r="H46" s="96">
        <v>0</v>
      </c>
      <c r="I46" s="136">
        <f t="shared" si="0"/>
      </c>
      <c r="J46" s="97">
        <f t="shared" si="1"/>
      </c>
      <c r="K46" s="98">
        <f t="shared" si="9"/>
      </c>
      <c r="L46" s="132"/>
      <c r="M46" s="90"/>
      <c r="N46" s="71"/>
      <c r="O46" s="129">
        <f t="shared" si="10"/>
      </c>
      <c r="P46" s="109">
        <f t="shared" si="2"/>
      </c>
      <c r="Y46" s="106" t="s">
        <v>60</v>
      </c>
      <c r="AG46" s="106" t="s">
        <v>324</v>
      </c>
      <c r="AH46" s="118">
        <v>120</v>
      </c>
      <c r="AI46" s="106" t="s">
        <v>146</v>
      </c>
      <c r="AK46" s="106" t="s">
        <v>186</v>
      </c>
      <c r="BC46" s="103">
        <f t="shared" si="3"/>
      </c>
      <c r="BD46" s="103">
        <f t="shared" si="4"/>
      </c>
      <c r="BE46" s="103">
        <f t="shared" si="5"/>
      </c>
      <c r="BF46" s="103">
        <f t="shared" si="6"/>
      </c>
      <c r="BI46" s="103">
        <f t="shared" si="7"/>
      </c>
      <c r="CM46" s="44">
        <f t="shared" si="8"/>
      </c>
    </row>
    <row r="47" spans="1:91" ht="19.5" customHeight="1">
      <c r="A47" s="64"/>
      <c r="B47" s="69"/>
      <c r="C47" s="70"/>
      <c r="D47" s="70"/>
      <c r="E47" s="69"/>
      <c r="F47" s="67"/>
      <c r="G47" s="92"/>
      <c r="H47" s="96">
        <v>0</v>
      </c>
      <c r="I47" s="136">
        <f t="shared" si="0"/>
      </c>
      <c r="J47" s="97">
        <f t="shared" si="1"/>
      </c>
      <c r="K47" s="98">
        <f t="shared" si="9"/>
      </c>
      <c r="L47" s="132"/>
      <c r="M47" s="90"/>
      <c r="N47" s="71"/>
      <c r="O47" s="129">
        <f t="shared" si="10"/>
      </c>
      <c r="P47" s="109">
        <f t="shared" si="2"/>
      </c>
      <c r="Y47" s="106" t="s">
        <v>304</v>
      </c>
      <c r="AG47" s="106" t="s">
        <v>325</v>
      </c>
      <c r="AH47" s="118">
        <v>48</v>
      </c>
      <c r="AI47" s="106" t="s">
        <v>134</v>
      </c>
      <c r="AK47" s="106" t="s">
        <v>282</v>
      </c>
      <c r="BC47" s="103">
        <f t="shared" si="3"/>
      </c>
      <c r="BD47" s="103">
        <f t="shared" si="4"/>
      </c>
      <c r="BE47" s="103">
        <f t="shared" si="5"/>
      </c>
      <c r="BF47" s="103">
        <f t="shared" si="6"/>
      </c>
      <c r="BI47" s="103">
        <f t="shared" si="7"/>
      </c>
      <c r="CM47" s="44">
        <f t="shared" si="8"/>
      </c>
    </row>
    <row r="48" spans="1:91" ht="19.5" customHeight="1">
      <c r="A48" s="64"/>
      <c r="B48" s="69"/>
      <c r="C48" s="70"/>
      <c r="D48" s="70"/>
      <c r="E48" s="69"/>
      <c r="F48" s="67"/>
      <c r="G48" s="92"/>
      <c r="H48" s="96">
        <v>0</v>
      </c>
      <c r="I48" s="136">
        <f t="shared" si="0"/>
      </c>
      <c r="J48" s="97">
        <f t="shared" si="1"/>
      </c>
      <c r="K48" s="98">
        <f t="shared" si="9"/>
      </c>
      <c r="L48" s="132"/>
      <c r="M48" s="90"/>
      <c r="N48" s="71"/>
      <c r="O48" s="129">
        <f t="shared" si="10"/>
      </c>
      <c r="P48" s="109">
        <f t="shared" si="2"/>
      </c>
      <c r="Y48" s="106" t="s">
        <v>328</v>
      </c>
      <c r="AG48" s="122" t="s">
        <v>326</v>
      </c>
      <c r="AH48" s="118">
        <v>55</v>
      </c>
      <c r="AI48" s="118" t="s">
        <v>146</v>
      </c>
      <c r="AK48" s="106" t="s">
        <v>187</v>
      </c>
      <c r="BC48" s="103">
        <f t="shared" si="3"/>
      </c>
      <c r="BD48" s="103">
        <f t="shared" si="4"/>
      </c>
      <c r="BE48" s="103">
        <f t="shared" si="5"/>
      </c>
      <c r="BF48" s="103">
        <f t="shared" si="6"/>
      </c>
      <c r="BI48" s="103">
        <f t="shared" si="7"/>
      </c>
      <c r="CM48" s="44">
        <f t="shared" si="8"/>
      </c>
    </row>
    <row r="49" spans="1:91" ht="19.5" customHeight="1">
      <c r="A49" s="64"/>
      <c r="B49" s="69"/>
      <c r="C49" s="70"/>
      <c r="D49" s="70"/>
      <c r="E49" s="69"/>
      <c r="F49" s="67"/>
      <c r="G49" s="67"/>
      <c r="H49" s="96">
        <v>0</v>
      </c>
      <c r="I49" s="136">
        <f t="shared" si="0"/>
      </c>
      <c r="J49" s="97">
        <f t="shared" si="1"/>
      </c>
      <c r="K49" s="98">
        <f t="shared" si="9"/>
      </c>
      <c r="L49" s="132"/>
      <c r="M49" s="90"/>
      <c r="N49" s="71"/>
      <c r="O49" s="129">
        <f t="shared" si="10"/>
      </c>
      <c r="P49" s="109">
        <f t="shared" si="2"/>
      </c>
      <c r="Y49" s="106" t="s">
        <v>137</v>
      </c>
      <c r="AG49" s="122" t="s">
        <v>257</v>
      </c>
      <c r="AH49" s="118">
        <v>60</v>
      </c>
      <c r="AI49" s="118" t="s">
        <v>156</v>
      </c>
      <c r="AK49" s="106" t="s">
        <v>283</v>
      </c>
      <c r="BC49" s="103">
        <f t="shared" si="3"/>
      </c>
      <c r="BD49" s="103">
        <f t="shared" si="4"/>
      </c>
      <c r="BE49" s="103">
        <f t="shared" si="5"/>
      </c>
      <c r="BF49" s="103">
        <f t="shared" si="6"/>
      </c>
      <c r="BI49" s="103">
        <f t="shared" si="7"/>
      </c>
      <c r="CM49" s="44">
        <f t="shared" si="8"/>
      </c>
    </row>
    <row r="50" spans="1:91" ht="19.5" customHeight="1">
      <c r="A50" s="64"/>
      <c r="B50" s="69"/>
      <c r="C50" s="70"/>
      <c r="D50" s="70"/>
      <c r="E50" s="69"/>
      <c r="F50" s="67"/>
      <c r="G50" s="92"/>
      <c r="H50" s="96">
        <v>0</v>
      </c>
      <c r="I50" s="136">
        <f t="shared" si="0"/>
      </c>
      <c r="J50" s="97">
        <f t="shared" si="1"/>
      </c>
      <c r="K50" s="98">
        <f t="shared" si="9"/>
      </c>
      <c r="L50" s="132"/>
      <c r="M50" s="90"/>
      <c r="N50" s="71"/>
      <c r="O50" s="129">
        <f t="shared" si="10"/>
      </c>
      <c r="P50" s="109">
        <f t="shared" si="2"/>
      </c>
      <c r="Y50" s="106" t="s">
        <v>314</v>
      </c>
      <c r="AG50" s="106" t="s">
        <v>327</v>
      </c>
      <c r="AH50" s="118">
        <v>65</v>
      </c>
      <c r="AI50" s="106" t="s">
        <v>156</v>
      </c>
      <c r="AK50" s="106" t="s">
        <v>284</v>
      </c>
      <c r="BC50" s="103">
        <f t="shared" si="3"/>
      </c>
      <c r="BD50" s="103">
        <f t="shared" si="4"/>
      </c>
      <c r="BE50" s="103">
        <f t="shared" si="5"/>
      </c>
      <c r="BF50" s="103">
        <f t="shared" si="6"/>
      </c>
      <c r="BI50" s="103">
        <f t="shared" si="7"/>
      </c>
      <c r="CM50" s="44">
        <f t="shared" si="8"/>
      </c>
    </row>
    <row r="51" spans="1:91" ht="19.5" customHeight="1">
      <c r="A51" s="64"/>
      <c r="B51" s="69"/>
      <c r="C51" s="70"/>
      <c r="D51" s="70"/>
      <c r="E51" s="69"/>
      <c r="F51" s="67"/>
      <c r="G51" s="92"/>
      <c r="H51" s="96">
        <v>0</v>
      </c>
      <c r="I51" s="136">
        <f t="shared" si="0"/>
      </c>
      <c r="J51" s="97">
        <f t="shared" si="1"/>
      </c>
      <c r="K51" s="98">
        <f t="shared" si="9"/>
      </c>
      <c r="L51" s="132"/>
      <c r="M51" s="90"/>
      <c r="N51" s="71"/>
      <c r="O51" s="129">
        <f t="shared" si="10"/>
      </c>
      <c r="P51" s="109">
        <f t="shared" si="2"/>
      </c>
      <c r="Y51" s="106" t="s">
        <v>316</v>
      </c>
      <c r="AG51" s="106" t="s">
        <v>150</v>
      </c>
      <c r="AH51" s="118">
        <v>60</v>
      </c>
      <c r="AI51" s="106" t="s">
        <v>146</v>
      </c>
      <c r="AK51" s="106" t="s">
        <v>188</v>
      </c>
      <c r="BC51" s="103">
        <f t="shared" si="3"/>
      </c>
      <c r="BD51" s="103">
        <f t="shared" si="4"/>
      </c>
      <c r="BE51" s="103">
        <f t="shared" si="5"/>
      </c>
      <c r="BF51" s="103">
        <f t="shared" si="6"/>
      </c>
      <c r="BI51" s="103">
        <f t="shared" si="7"/>
      </c>
      <c r="CM51" s="44">
        <f t="shared" si="8"/>
      </c>
    </row>
    <row r="52" spans="1:91" ht="19.5" customHeight="1">
      <c r="A52" s="64"/>
      <c r="B52" s="69"/>
      <c r="C52" s="70"/>
      <c r="D52" s="70"/>
      <c r="E52" s="69"/>
      <c r="F52" s="67"/>
      <c r="G52" s="92"/>
      <c r="H52" s="96">
        <v>0</v>
      </c>
      <c r="I52" s="136">
        <f t="shared" si="0"/>
      </c>
      <c r="J52" s="97">
        <f t="shared" si="1"/>
      </c>
      <c r="K52" s="98">
        <f t="shared" si="9"/>
      </c>
      <c r="L52" s="132"/>
      <c r="M52" s="90"/>
      <c r="N52" s="71"/>
      <c r="O52" s="129">
        <f t="shared" si="10"/>
      </c>
      <c r="P52" s="109">
        <f t="shared" si="2"/>
      </c>
      <c r="Y52" s="106" t="s">
        <v>153</v>
      </c>
      <c r="AG52" s="106" t="s">
        <v>60</v>
      </c>
      <c r="AH52" s="118">
        <v>100</v>
      </c>
      <c r="AI52" s="106" t="s">
        <v>146</v>
      </c>
      <c r="AK52" s="106" t="s">
        <v>189</v>
      </c>
      <c r="BC52" s="103">
        <f t="shared" si="3"/>
      </c>
      <c r="BD52" s="103">
        <f t="shared" si="4"/>
      </c>
      <c r="BE52" s="103">
        <f t="shared" si="5"/>
      </c>
      <c r="BF52" s="103">
        <f t="shared" si="6"/>
      </c>
      <c r="BI52" s="103">
        <f t="shared" si="7"/>
      </c>
      <c r="CM52" s="44">
        <f t="shared" si="8"/>
      </c>
    </row>
    <row r="53" spans="1:91" ht="19.5" customHeight="1">
      <c r="A53" s="64"/>
      <c r="B53" s="69"/>
      <c r="C53" s="70"/>
      <c r="D53" s="70"/>
      <c r="E53" s="69"/>
      <c r="F53" s="67"/>
      <c r="G53" s="92"/>
      <c r="H53" s="96">
        <v>0</v>
      </c>
      <c r="I53" s="136">
        <f t="shared" si="0"/>
      </c>
      <c r="J53" s="97">
        <f t="shared" si="1"/>
      </c>
      <c r="K53" s="98">
        <f t="shared" si="9"/>
      </c>
      <c r="L53" s="132"/>
      <c r="M53" s="90"/>
      <c r="N53" s="71"/>
      <c r="O53" s="129">
        <f t="shared" si="10"/>
      </c>
      <c r="P53" s="109">
        <f t="shared" si="2"/>
      </c>
      <c r="Y53" s="106" t="s">
        <v>269</v>
      </c>
      <c r="AG53" s="106" t="s">
        <v>304</v>
      </c>
      <c r="AH53" s="118">
        <v>120</v>
      </c>
      <c r="AI53" s="106" t="s">
        <v>146</v>
      </c>
      <c r="AK53" s="106" t="s">
        <v>190</v>
      </c>
      <c r="BC53" s="103">
        <f t="shared" si="3"/>
      </c>
      <c r="BD53" s="103">
        <f t="shared" si="4"/>
      </c>
      <c r="BE53" s="103">
        <f t="shared" si="5"/>
      </c>
      <c r="BF53" s="103">
        <f t="shared" si="6"/>
      </c>
      <c r="BI53" s="103">
        <f t="shared" si="7"/>
      </c>
      <c r="CM53" s="44">
        <f t="shared" si="8"/>
      </c>
    </row>
    <row r="54" spans="1:91" ht="19.5" customHeight="1">
      <c r="A54" s="64"/>
      <c r="B54" s="69"/>
      <c r="C54" s="70"/>
      <c r="D54" s="70"/>
      <c r="E54" s="69"/>
      <c r="F54" s="67"/>
      <c r="G54" s="92"/>
      <c r="H54" s="96">
        <v>0</v>
      </c>
      <c r="I54" s="136">
        <f t="shared" si="0"/>
      </c>
      <c r="J54" s="97">
        <f t="shared" si="1"/>
      </c>
      <c r="K54" s="98">
        <f t="shared" si="9"/>
      </c>
      <c r="L54" s="132"/>
      <c r="M54" s="90"/>
      <c r="N54" s="71"/>
      <c r="O54" s="129">
        <f t="shared" si="10"/>
      </c>
      <c r="P54" s="109">
        <f t="shared" si="2"/>
      </c>
      <c r="Y54" s="106" t="s">
        <v>335</v>
      </c>
      <c r="AG54" s="122" t="s">
        <v>328</v>
      </c>
      <c r="AH54" s="118">
        <v>120</v>
      </c>
      <c r="AI54" s="106" t="s">
        <v>146</v>
      </c>
      <c r="AK54" s="106" t="s">
        <v>191</v>
      </c>
      <c r="BC54" s="103">
        <f t="shared" si="3"/>
      </c>
      <c r="BD54" s="103">
        <f t="shared" si="4"/>
      </c>
      <c r="BE54" s="103">
        <f t="shared" si="5"/>
      </c>
      <c r="BF54" s="103">
        <f t="shared" si="6"/>
      </c>
      <c r="BI54" s="103">
        <f t="shared" si="7"/>
      </c>
      <c r="CM54" s="44">
        <f t="shared" si="8"/>
      </c>
    </row>
    <row r="55" spans="1:91" ht="19.5" customHeight="1">
      <c r="A55" s="64"/>
      <c r="B55" s="69"/>
      <c r="C55" s="70"/>
      <c r="D55" s="70"/>
      <c r="E55" s="69"/>
      <c r="F55" s="67"/>
      <c r="G55" s="92"/>
      <c r="H55" s="96">
        <v>0</v>
      </c>
      <c r="I55" s="136">
        <f t="shared" si="0"/>
      </c>
      <c r="J55" s="97">
        <f t="shared" si="1"/>
      </c>
      <c r="K55" s="98">
        <f t="shared" si="9"/>
      </c>
      <c r="L55" s="132"/>
      <c r="M55" s="90"/>
      <c r="N55" s="71"/>
      <c r="O55" s="129">
        <f t="shared" si="10"/>
      </c>
      <c r="P55" s="109">
        <f t="shared" si="2"/>
      </c>
      <c r="Y55" s="106" t="s">
        <v>69</v>
      </c>
      <c r="AG55" s="106" t="s">
        <v>153</v>
      </c>
      <c r="AH55" s="118">
        <v>60</v>
      </c>
      <c r="AI55" s="106" t="s">
        <v>146</v>
      </c>
      <c r="AK55" s="106" t="s">
        <v>192</v>
      </c>
      <c r="BC55" s="103">
        <f t="shared" si="3"/>
      </c>
      <c r="BD55" s="103">
        <f t="shared" si="4"/>
      </c>
      <c r="BE55" s="103">
        <f t="shared" si="5"/>
      </c>
      <c r="BF55" s="103">
        <f t="shared" si="6"/>
      </c>
      <c r="BI55" s="103">
        <f t="shared" si="7"/>
      </c>
      <c r="CM55" s="44">
        <f t="shared" si="8"/>
      </c>
    </row>
    <row r="56" spans="1:91" ht="19.5" customHeight="1">
      <c r="A56" s="64"/>
      <c r="B56" s="69"/>
      <c r="C56" s="70"/>
      <c r="D56" s="70"/>
      <c r="E56" s="69"/>
      <c r="F56" s="67"/>
      <c r="G56" s="92"/>
      <c r="H56" s="96">
        <v>0</v>
      </c>
      <c r="I56" s="136">
        <f t="shared" si="0"/>
      </c>
      <c r="J56" s="97">
        <f t="shared" si="1"/>
      </c>
      <c r="K56" s="98">
        <f t="shared" si="9"/>
      </c>
      <c r="L56" s="132"/>
      <c r="M56" s="90"/>
      <c r="N56" s="71"/>
      <c r="O56" s="129">
        <f t="shared" si="10"/>
      </c>
      <c r="P56" s="109">
        <f t="shared" si="2"/>
      </c>
      <c r="Y56" s="106" t="s">
        <v>265</v>
      </c>
      <c r="AG56" s="106" t="s">
        <v>329</v>
      </c>
      <c r="AI56" s="106" t="s">
        <v>274</v>
      </c>
      <c r="AK56" s="106" t="s">
        <v>285</v>
      </c>
      <c r="BC56" s="103">
        <f t="shared" si="3"/>
      </c>
      <c r="BD56" s="103">
        <f t="shared" si="4"/>
      </c>
      <c r="BE56" s="103">
        <f t="shared" si="5"/>
      </c>
      <c r="BF56" s="103">
        <f t="shared" si="6"/>
      </c>
      <c r="BI56" s="103">
        <f t="shared" si="7"/>
      </c>
      <c r="CM56" s="44">
        <f t="shared" si="8"/>
      </c>
    </row>
    <row r="57" spans="1:91" ht="19.5" customHeight="1">
      <c r="A57" s="64"/>
      <c r="B57" s="69"/>
      <c r="C57" s="70"/>
      <c r="D57" s="70"/>
      <c r="E57" s="69"/>
      <c r="F57" s="67"/>
      <c r="G57" s="92"/>
      <c r="H57" s="96">
        <v>0</v>
      </c>
      <c r="I57" s="136">
        <f t="shared" si="0"/>
      </c>
      <c r="J57" s="97">
        <f t="shared" si="1"/>
      </c>
      <c r="K57" s="98">
        <f t="shared" si="9"/>
      </c>
      <c r="L57" s="132"/>
      <c r="M57" s="90"/>
      <c r="N57" s="71"/>
      <c r="O57" s="129">
        <f t="shared" si="10"/>
      </c>
      <c r="P57" s="109">
        <f t="shared" si="2"/>
      </c>
      <c r="Y57" s="106" t="s">
        <v>329</v>
      </c>
      <c r="AG57" s="106" t="s">
        <v>330</v>
      </c>
      <c r="AH57" s="118">
        <v>83</v>
      </c>
      <c r="AI57" s="106" t="s">
        <v>331</v>
      </c>
      <c r="AK57" s="106" t="s">
        <v>286</v>
      </c>
      <c r="BC57" s="103">
        <f t="shared" si="3"/>
      </c>
      <c r="BD57" s="103">
        <f t="shared" si="4"/>
      </c>
      <c r="BE57" s="103">
        <f t="shared" si="5"/>
      </c>
      <c r="BF57" s="103">
        <f t="shared" si="6"/>
      </c>
      <c r="BI57" s="103">
        <f t="shared" si="7"/>
      </c>
      <c r="CM57" s="44">
        <f t="shared" si="8"/>
      </c>
    </row>
    <row r="58" spans="1:91" ht="19.5" customHeight="1">
      <c r="A58" s="64"/>
      <c r="B58" s="69"/>
      <c r="C58" s="70"/>
      <c r="D58" s="70"/>
      <c r="E58" s="69"/>
      <c r="F58" s="67"/>
      <c r="G58" s="92"/>
      <c r="H58" s="96">
        <v>0</v>
      </c>
      <c r="I58" s="136">
        <f t="shared" si="0"/>
      </c>
      <c r="J58" s="97">
        <f t="shared" si="1"/>
      </c>
      <c r="K58" s="98">
        <f t="shared" si="9"/>
      </c>
      <c r="L58" s="132"/>
      <c r="M58" s="90"/>
      <c r="N58" s="71"/>
      <c r="O58" s="129">
        <f t="shared" si="10"/>
      </c>
      <c r="P58" s="109">
        <f t="shared" si="2"/>
      </c>
      <c r="Y58" s="106" t="s">
        <v>317</v>
      </c>
      <c r="AG58" s="106" t="s">
        <v>332</v>
      </c>
      <c r="AH58" s="118">
        <v>91</v>
      </c>
      <c r="AI58" s="106" t="s">
        <v>331</v>
      </c>
      <c r="AK58" s="106" t="s">
        <v>193</v>
      </c>
      <c r="BC58" s="103">
        <f t="shared" si="3"/>
      </c>
      <c r="BD58" s="103">
        <f t="shared" si="4"/>
      </c>
      <c r="BE58" s="103">
        <f t="shared" si="5"/>
      </c>
      <c r="BF58" s="103">
        <f t="shared" si="6"/>
      </c>
      <c r="BI58" s="103">
        <f t="shared" si="7"/>
      </c>
      <c r="CM58" s="44">
        <f t="shared" si="8"/>
      </c>
    </row>
    <row r="59" spans="1:91" ht="19.5" customHeight="1">
      <c r="A59" s="64"/>
      <c r="B59" s="69"/>
      <c r="C59" s="70"/>
      <c r="D59" s="70"/>
      <c r="E59" s="69"/>
      <c r="F59" s="67"/>
      <c r="G59" s="92"/>
      <c r="H59" s="96">
        <v>0</v>
      </c>
      <c r="I59" s="136">
        <f t="shared" si="0"/>
      </c>
      <c r="J59" s="97">
        <f t="shared" si="1"/>
      </c>
      <c r="K59" s="98">
        <f t="shared" si="9"/>
      </c>
      <c r="L59" s="132"/>
      <c r="M59" s="90"/>
      <c r="N59" s="71"/>
      <c r="O59" s="129">
        <f t="shared" si="10"/>
      </c>
      <c r="P59" s="109">
        <f t="shared" si="2"/>
      </c>
      <c r="Y59" s="106" t="s">
        <v>330</v>
      </c>
      <c r="AG59" s="122" t="s">
        <v>333</v>
      </c>
      <c r="AH59" s="118">
        <v>89</v>
      </c>
      <c r="AI59" s="106" t="s">
        <v>134</v>
      </c>
      <c r="AK59" s="106" t="s">
        <v>287</v>
      </c>
      <c r="BC59" s="103">
        <f t="shared" si="3"/>
      </c>
      <c r="BD59" s="103">
        <f t="shared" si="4"/>
      </c>
      <c r="BE59" s="103">
        <f t="shared" si="5"/>
      </c>
      <c r="BF59" s="103">
        <f t="shared" si="6"/>
      </c>
      <c r="BI59" s="103">
        <f t="shared" si="7"/>
      </c>
      <c r="CM59" s="44">
        <f t="shared" si="8"/>
      </c>
    </row>
    <row r="60" spans="1:91" ht="19.5" customHeight="1">
      <c r="A60" s="64"/>
      <c r="B60" s="69"/>
      <c r="C60" s="70"/>
      <c r="D60" s="70"/>
      <c r="E60" s="69"/>
      <c r="F60" s="67"/>
      <c r="G60" s="92"/>
      <c r="H60" s="96">
        <v>0</v>
      </c>
      <c r="I60" s="136">
        <f t="shared" si="0"/>
      </c>
      <c r="J60" s="97">
        <f t="shared" si="1"/>
      </c>
      <c r="K60" s="98">
        <f t="shared" si="9"/>
      </c>
      <c r="L60" s="132"/>
      <c r="M60" s="90"/>
      <c r="N60" s="71"/>
      <c r="O60" s="129">
        <f t="shared" si="10"/>
      </c>
      <c r="P60" s="109">
        <f t="shared" si="2"/>
      </c>
      <c r="Y60" s="106" t="s">
        <v>332</v>
      </c>
      <c r="AG60" s="122" t="s">
        <v>360</v>
      </c>
      <c r="AH60" s="118">
        <v>120</v>
      </c>
      <c r="AI60" s="106" t="s">
        <v>146</v>
      </c>
      <c r="AK60" s="106" t="s">
        <v>239</v>
      </c>
      <c r="BC60" s="103">
        <f t="shared" si="3"/>
      </c>
      <c r="BD60" s="103">
        <f t="shared" si="4"/>
      </c>
      <c r="BE60" s="103">
        <f t="shared" si="5"/>
      </c>
      <c r="BF60" s="103">
        <f t="shared" si="6"/>
      </c>
      <c r="BI60" s="103">
        <f t="shared" si="7"/>
      </c>
      <c r="CM60" s="44">
        <f t="shared" si="8"/>
      </c>
    </row>
    <row r="61" spans="1:91" ht="19.5" customHeight="1">
      <c r="A61" s="64"/>
      <c r="B61" s="69"/>
      <c r="C61" s="70"/>
      <c r="D61" s="70"/>
      <c r="E61" s="69"/>
      <c r="F61" s="67"/>
      <c r="G61" s="92"/>
      <c r="H61" s="96">
        <v>0</v>
      </c>
      <c r="I61" s="136">
        <f t="shared" si="0"/>
      </c>
      <c r="J61" s="97">
        <f t="shared" si="1"/>
      </c>
      <c r="K61" s="98">
        <f t="shared" si="9"/>
      </c>
      <c r="L61" s="132"/>
      <c r="M61" s="90"/>
      <c r="N61" s="71"/>
      <c r="O61" s="129">
        <f t="shared" si="10"/>
      </c>
      <c r="P61" s="109">
        <f t="shared" si="2"/>
      </c>
      <c r="Y61" s="106" t="s">
        <v>333</v>
      </c>
      <c r="AG61" s="122" t="s">
        <v>334</v>
      </c>
      <c r="AH61" s="118">
        <v>120</v>
      </c>
      <c r="AI61" s="106" t="s">
        <v>146</v>
      </c>
      <c r="AK61" s="106" t="s">
        <v>194</v>
      </c>
      <c r="BC61" s="103">
        <f t="shared" si="3"/>
      </c>
      <c r="BD61" s="103">
        <f t="shared" si="4"/>
      </c>
      <c r="BE61" s="103">
        <f t="shared" si="5"/>
      </c>
      <c r="BF61" s="103">
        <f t="shared" si="6"/>
      </c>
      <c r="BI61" s="103">
        <f t="shared" si="7"/>
      </c>
      <c r="CM61" s="44">
        <f t="shared" si="8"/>
      </c>
    </row>
    <row r="62" spans="1:91" ht="19.5" customHeight="1">
      <c r="A62" s="64"/>
      <c r="B62" s="69"/>
      <c r="C62" s="70"/>
      <c r="D62" s="70"/>
      <c r="E62" s="69"/>
      <c r="F62" s="67"/>
      <c r="G62" s="92"/>
      <c r="H62" s="96">
        <v>0</v>
      </c>
      <c r="I62" s="136">
        <f t="shared" si="0"/>
      </c>
      <c r="J62" s="97">
        <f t="shared" si="1"/>
      </c>
      <c r="K62" s="98">
        <f t="shared" si="9"/>
      </c>
      <c r="L62" s="132"/>
      <c r="M62" s="90"/>
      <c r="N62" s="71"/>
      <c r="O62" s="129">
        <f t="shared" si="10"/>
      </c>
      <c r="P62" s="109">
        <f t="shared" si="2"/>
      </c>
      <c r="Y62" s="106" t="s">
        <v>270</v>
      </c>
      <c r="AG62" s="122" t="s">
        <v>359</v>
      </c>
      <c r="AH62" s="118">
        <v>100</v>
      </c>
      <c r="AI62" s="106" t="s">
        <v>130</v>
      </c>
      <c r="AK62" s="106" t="s">
        <v>195</v>
      </c>
      <c r="BC62" s="103">
        <f t="shared" si="3"/>
      </c>
      <c r="BD62" s="103">
        <f t="shared" si="4"/>
      </c>
      <c r="BE62" s="103">
        <f t="shared" si="5"/>
      </c>
      <c r="BF62" s="103">
        <f t="shared" si="6"/>
      </c>
      <c r="BI62" s="103">
        <f t="shared" si="7"/>
      </c>
      <c r="CM62" s="44">
        <f t="shared" si="8"/>
      </c>
    </row>
    <row r="63" spans="1:91" ht="19.5" customHeight="1">
      <c r="A63" s="64"/>
      <c r="B63" s="69"/>
      <c r="C63" s="70"/>
      <c r="D63" s="70"/>
      <c r="E63" s="69"/>
      <c r="F63" s="67"/>
      <c r="G63" s="92"/>
      <c r="H63" s="96">
        <v>0</v>
      </c>
      <c r="I63" s="136">
        <f t="shared" si="0"/>
      </c>
      <c r="J63" s="97">
        <f t="shared" si="1"/>
      </c>
      <c r="K63" s="98">
        <f t="shared" si="9"/>
      </c>
      <c r="L63" s="132"/>
      <c r="M63" s="90"/>
      <c r="N63" s="71"/>
      <c r="O63" s="129">
        <f t="shared" si="10"/>
      </c>
      <c r="P63" s="109">
        <f t="shared" si="2"/>
      </c>
      <c r="Y63" s="106" t="s">
        <v>266</v>
      </c>
      <c r="AG63" s="122" t="s">
        <v>256</v>
      </c>
      <c r="AH63" s="118">
        <v>60</v>
      </c>
      <c r="AI63" s="106" t="s">
        <v>130</v>
      </c>
      <c r="AK63" s="106" t="s">
        <v>233</v>
      </c>
      <c r="BC63" s="103">
        <f t="shared" si="3"/>
      </c>
      <c r="BD63" s="103">
        <f t="shared" si="4"/>
      </c>
      <c r="BE63" s="103">
        <f t="shared" si="5"/>
      </c>
      <c r="BF63" s="103">
        <f t="shared" si="6"/>
      </c>
      <c r="BI63" s="103">
        <f t="shared" si="7"/>
      </c>
      <c r="CM63" s="44">
        <f t="shared" si="8"/>
      </c>
    </row>
    <row r="64" spans="1:91" ht="19.5" customHeight="1">
      <c r="A64" s="64"/>
      <c r="B64" s="69"/>
      <c r="C64" s="70"/>
      <c r="D64" s="70"/>
      <c r="E64" s="69"/>
      <c r="F64" s="67"/>
      <c r="G64" s="92"/>
      <c r="H64" s="96">
        <v>0</v>
      </c>
      <c r="I64" s="136">
        <f t="shared" si="0"/>
      </c>
      <c r="J64" s="97">
        <f t="shared" si="1"/>
      </c>
      <c r="K64" s="98">
        <f t="shared" si="9"/>
      </c>
      <c r="L64" s="132"/>
      <c r="M64" s="90"/>
      <c r="N64" s="71"/>
      <c r="O64" s="129">
        <f t="shared" si="10"/>
      </c>
      <c r="P64" s="109">
        <f t="shared" si="2"/>
      </c>
      <c r="Y64" s="106" t="s">
        <v>260</v>
      </c>
      <c r="AG64" s="122" t="s">
        <v>258</v>
      </c>
      <c r="AH64" s="118">
        <v>250</v>
      </c>
      <c r="AI64" s="118" t="s">
        <v>319</v>
      </c>
      <c r="AK64" s="106" t="s">
        <v>240</v>
      </c>
      <c r="BC64" s="103">
        <f t="shared" si="3"/>
      </c>
      <c r="BD64" s="103">
        <f t="shared" si="4"/>
      </c>
      <c r="BE64" s="103">
        <f t="shared" si="5"/>
      </c>
      <c r="BF64" s="103">
        <f t="shared" si="6"/>
      </c>
      <c r="BI64" s="103">
        <f t="shared" si="7"/>
      </c>
      <c r="CM64" s="44">
        <f t="shared" si="8"/>
      </c>
    </row>
    <row r="65" spans="1:91" ht="19.5" customHeight="1">
      <c r="A65" s="64"/>
      <c r="B65" s="69"/>
      <c r="C65" s="70"/>
      <c r="D65" s="70"/>
      <c r="E65" s="69"/>
      <c r="F65" s="67"/>
      <c r="G65" s="92"/>
      <c r="H65" s="96">
        <v>0</v>
      </c>
      <c r="I65" s="136">
        <f t="shared" si="0"/>
      </c>
      <c r="J65" s="97">
        <f t="shared" si="1"/>
      </c>
      <c r="K65" s="98">
        <f t="shared" si="9"/>
      </c>
      <c r="L65" s="132"/>
      <c r="M65" s="90"/>
      <c r="N65" s="71"/>
      <c r="O65" s="129">
        <f t="shared" si="10"/>
      </c>
      <c r="P65" s="109">
        <f t="shared" si="2"/>
      </c>
      <c r="Y65" s="106" t="s">
        <v>138</v>
      </c>
      <c r="AG65" s="106" t="s">
        <v>350</v>
      </c>
      <c r="AH65" s="118">
        <v>120</v>
      </c>
      <c r="AI65" s="106" t="s">
        <v>156</v>
      </c>
      <c r="AK65" s="106" t="s">
        <v>288</v>
      </c>
      <c r="BC65" s="103">
        <f t="shared" si="3"/>
      </c>
      <c r="BD65" s="103">
        <f t="shared" si="4"/>
      </c>
      <c r="BE65" s="103">
        <f t="shared" si="5"/>
      </c>
      <c r="BF65" s="103">
        <f t="shared" si="6"/>
      </c>
      <c r="BI65" s="103">
        <f t="shared" si="7"/>
      </c>
      <c r="CM65" s="44">
        <f t="shared" si="8"/>
      </c>
    </row>
    <row r="66" spans="1:91" ht="19.5" customHeight="1">
      <c r="A66" s="64"/>
      <c r="B66" s="69"/>
      <c r="C66" s="70"/>
      <c r="D66" s="70"/>
      <c r="E66" s="69"/>
      <c r="F66" s="67"/>
      <c r="G66" s="92"/>
      <c r="H66" s="96">
        <v>0</v>
      </c>
      <c r="I66" s="136">
        <f t="shared" si="0"/>
      </c>
      <c r="J66" s="97">
        <f t="shared" si="1"/>
      </c>
      <c r="K66" s="98">
        <f t="shared" si="9"/>
      </c>
      <c r="L66" s="132"/>
      <c r="M66" s="90"/>
      <c r="N66" s="71"/>
      <c r="O66" s="129">
        <f t="shared" si="10"/>
      </c>
      <c r="P66" s="109">
        <f t="shared" si="2"/>
      </c>
      <c r="Y66" s="106" t="s">
        <v>309</v>
      </c>
      <c r="AK66" s="106" t="s">
        <v>241</v>
      </c>
      <c r="BC66" s="103">
        <f t="shared" si="3"/>
      </c>
      <c r="BD66" s="103">
        <f t="shared" si="4"/>
      </c>
      <c r="BE66" s="103">
        <f t="shared" si="5"/>
      </c>
      <c r="BF66" s="103">
        <f t="shared" si="6"/>
      </c>
      <c r="BI66" s="103">
        <f t="shared" si="7"/>
      </c>
      <c r="CM66" s="44">
        <f t="shared" si="8"/>
      </c>
    </row>
    <row r="67" spans="1:91" ht="19.5" customHeight="1">
      <c r="A67" s="64"/>
      <c r="B67" s="69"/>
      <c r="C67" s="70"/>
      <c r="D67" s="70"/>
      <c r="E67" s="69"/>
      <c r="F67" s="67"/>
      <c r="G67" s="92"/>
      <c r="H67" s="96">
        <v>0</v>
      </c>
      <c r="I67" s="136">
        <f t="shared" si="0"/>
      </c>
      <c r="J67" s="97">
        <f t="shared" si="1"/>
      </c>
      <c r="K67" s="98">
        <f t="shared" si="9"/>
      </c>
      <c r="L67" s="132"/>
      <c r="M67" s="90"/>
      <c r="N67" s="71"/>
      <c r="O67" s="129">
        <f t="shared" si="10"/>
      </c>
      <c r="P67" s="109">
        <f t="shared" si="2"/>
      </c>
      <c r="Y67" s="106" t="s">
        <v>310</v>
      </c>
      <c r="AK67" s="106" t="s">
        <v>196</v>
      </c>
      <c r="BC67" s="103">
        <f t="shared" si="3"/>
      </c>
      <c r="BD67" s="103">
        <f t="shared" si="4"/>
      </c>
      <c r="BE67" s="103">
        <f t="shared" si="5"/>
      </c>
      <c r="BF67" s="103">
        <f t="shared" si="6"/>
      </c>
      <c r="BI67" s="103">
        <f t="shared" si="7"/>
      </c>
      <c r="CM67" s="44">
        <f t="shared" si="8"/>
      </c>
    </row>
    <row r="68" spans="1:91" ht="19.5" customHeight="1">
      <c r="A68" s="64"/>
      <c r="B68" s="69"/>
      <c r="C68" s="70"/>
      <c r="D68" s="70"/>
      <c r="E68" s="69"/>
      <c r="F68" s="67"/>
      <c r="G68" s="92"/>
      <c r="H68" s="96">
        <v>0</v>
      </c>
      <c r="I68" s="136">
        <f t="shared" si="0"/>
      </c>
      <c r="J68" s="97">
        <f t="shared" si="1"/>
      </c>
      <c r="K68" s="98">
        <f t="shared" si="9"/>
      </c>
      <c r="L68" s="132"/>
      <c r="M68" s="90"/>
      <c r="N68" s="71"/>
      <c r="O68" s="129">
        <f t="shared" si="10"/>
      </c>
      <c r="P68" s="109">
        <f t="shared" si="2"/>
      </c>
      <c r="Y68" s="106" t="s">
        <v>139</v>
      </c>
      <c r="AG68" s="122"/>
      <c r="AK68" s="106" t="s">
        <v>197</v>
      </c>
      <c r="BC68" s="103">
        <f t="shared" si="3"/>
      </c>
      <c r="BD68" s="103">
        <f t="shared" si="4"/>
      </c>
      <c r="BE68" s="103">
        <f t="shared" si="5"/>
      </c>
      <c r="BF68" s="103">
        <f t="shared" si="6"/>
      </c>
      <c r="BI68" s="103">
        <f t="shared" si="7"/>
      </c>
      <c r="CM68" s="44">
        <f t="shared" si="8"/>
      </c>
    </row>
    <row r="69" spans="1:91" ht="19.5" customHeight="1">
      <c r="A69" s="64"/>
      <c r="B69" s="69"/>
      <c r="C69" s="70"/>
      <c r="D69" s="70"/>
      <c r="E69" s="69"/>
      <c r="F69" s="67"/>
      <c r="G69" s="92"/>
      <c r="H69" s="96">
        <v>0</v>
      </c>
      <c r="I69" s="136">
        <f t="shared" si="0"/>
      </c>
      <c r="J69" s="97">
        <f t="shared" si="1"/>
      </c>
      <c r="K69" s="98">
        <f t="shared" si="9"/>
      </c>
      <c r="L69" s="132"/>
      <c r="M69" s="90"/>
      <c r="N69" s="71"/>
      <c r="O69" s="129">
        <f t="shared" si="10"/>
      </c>
      <c r="P69" s="109">
        <f t="shared" si="2"/>
      </c>
      <c r="Y69" s="106" t="s">
        <v>140</v>
      </c>
      <c r="AG69" s="122"/>
      <c r="AK69" s="106" t="s">
        <v>198</v>
      </c>
      <c r="BC69" s="103">
        <f t="shared" si="3"/>
      </c>
      <c r="BD69" s="103">
        <f t="shared" si="4"/>
      </c>
      <c r="BE69" s="103">
        <f t="shared" si="5"/>
      </c>
      <c r="BF69" s="103">
        <f t="shared" si="6"/>
      </c>
      <c r="BI69" s="103">
        <f t="shared" si="7"/>
      </c>
      <c r="CM69" s="44">
        <f t="shared" si="8"/>
      </c>
    </row>
    <row r="70" spans="1:91" ht="19.5" customHeight="1">
      <c r="A70" s="64"/>
      <c r="B70" s="69"/>
      <c r="C70" s="70"/>
      <c r="D70" s="70"/>
      <c r="E70" s="69"/>
      <c r="F70" s="67"/>
      <c r="G70" s="92"/>
      <c r="H70" s="96">
        <v>0</v>
      </c>
      <c r="I70" s="136">
        <f t="shared" si="0"/>
      </c>
      <c r="J70" s="97">
        <f t="shared" si="1"/>
      </c>
      <c r="K70" s="98">
        <f t="shared" si="9"/>
      </c>
      <c r="L70" s="132"/>
      <c r="M70" s="90"/>
      <c r="N70" s="71"/>
      <c r="O70" s="129">
        <f t="shared" si="10"/>
      </c>
      <c r="P70" s="109">
        <f t="shared" si="2"/>
      </c>
      <c r="Y70" s="106" t="s">
        <v>141</v>
      </c>
      <c r="AG70" s="122"/>
      <c r="AK70" s="106" t="s">
        <v>242</v>
      </c>
      <c r="BC70" s="103">
        <f t="shared" si="3"/>
      </c>
      <c r="BD70" s="103">
        <f t="shared" si="4"/>
      </c>
      <c r="BE70" s="103">
        <f t="shared" si="5"/>
      </c>
      <c r="BF70" s="103">
        <f t="shared" si="6"/>
      </c>
      <c r="BI70" s="103">
        <f t="shared" si="7"/>
      </c>
      <c r="CM70" s="44">
        <f t="shared" si="8"/>
      </c>
    </row>
    <row r="71" spans="1:91" ht="19.5" customHeight="1">
      <c r="A71" s="64"/>
      <c r="B71" s="69"/>
      <c r="C71" s="70"/>
      <c r="D71" s="70"/>
      <c r="E71" s="69"/>
      <c r="F71" s="67"/>
      <c r="G71" s="92"/>
      <c r="H71" s="96">
        <v>0</v>
      </c>
      <c r="I71" s="136">
        <f t="shared" si="0"/>
      </c>
      <c r="J71" s="97">
        <f t="shared" si="1"/>
      </c>
      <c r="K71" s="98">
        <f t="shared" si="9"/>
      </c>
      <c r="L71" s="132"/>
      <c r="M71" s="90"/>
      <c r="N71" s="71"/>
      <c r="O71" s="129">
        <f t="shared" si="10"/>
      </c>
      <c r="P71" s="109">
        <f t="shared" si="2"/>
      </c>
      <c r="Y71" s="106" t="s">
        <v>311</v>
      </c>
      <c r="AG71" s="122"/>
      <c r="AK71" s="106" t="s">
        <v>232</v>
      </c>
      <c r="BC71" s="103">
        <f t="shared" si="3"/>
      </c>
      <c r="BD71" s="103">
        <f t="shared" si="4"/>
      </c>
      <c r="BE71" s="103">
        <f t="shared" si="5"/>
      </c>
      <c r="BF71" s="103">
        <f t="shared" si="6"/>
      </c>
      <c r="BI71" s="103">
        <f t="shared" si="7"/>
      </c>
      <c r="CM71" s="44">
        <f t="shared" si="8"/>
      </c>
    </row>
    <row r="72" spans="1:91" ht="19.5" customHeight="1">
      <c r="A72" s="64"/>
      <c r="B72" s="69"/>
      <c r="C72" s="70"/>
      <c r="D72" s="70"/>
      <c r="E72" s="69"/>
      <c r="F72" s="67"/>
      <c r="G72" s="92"/>
      <c r="H72" s="96">
        <v>0</v>
      </c>
      <c r="I72" s="136">
        <f t="shared" si="0"/>
      </c>
      <c r="J72" s="97">
        <f t="shared" si="1"/>
      </c>
      <c r="K72" s="98">
        <f t="shared" si="9"/>
      </c>
      <c r="L72" s="132"/>
      <c r="M72" s="90"/>
      <c r="N72" s="71"/>
      <c r="O72" s="129">
        <f t="shared" si="10"/>
      </c>
      <c r="P72" s="109">
        <f t="shared" si="2"/>
      </c>
      <c r="Y72" s="106" t="s">
        <v>334</v>
      </c>
      <c r="AG72" s="122"/>
      <c r="AK72" s="106" t="s">
        <v>199</v>
      </c>
      <c r="BC72" s="103">
        <f t="shared" si="3"/>
      </c>
      <c r="BD72" s="103">
        <f t="shared" si="4"/>
      </c>
      <c r="BE72" s="103">
        <f t="shared" si="5"/>
      </c>
      <c r="BF72" s="103">
        <f t="shared" si="6"/>
      </c>
      <c r="BI72" s="103">
        <f t="shared" si="7"/>
      </c>
      <c r="CM72" s="44">
        <f t="shared" si="8"/>
      </c>
    </row>
    <row r="73" spans="1:91" ht="19.5" customHeight="1">
      <c r="A73" s="64"/>
      <c r="B73" s="69"/>
      <c r="C73" s="70"/>
      <c r="D73" s="70"/>
      <c r="E73" s="69"/>
      <c r="F73" s="67"/>
      <c r="G73" s="92"/>
      <c r="H73" s="96">
        <v>0</v>
      </c>
      <c r="I73" s="136">
        <f t="shared" si="0"/>
      </c>
      <c r="J73" s="97">
        <f t="shared" si="1"/>
      </c>
      <c r="K73" s="98">
        <f t="shared" si="9"/>
      </c>
      <c r="L73" s="132"/>
      <c r="M73" s="90"/>
      <c r="N73" s="71"/>
      <c r="O73" s="129">
        <f t="shared" si="10"/>
      </c>
      <c r="P73" s="109">
        <f t="shared" si="2"/>
      </c>
      <c r="Y73" s="106" t="s">
        <v>318</v>
      </c>
      <c r="AF73" s="106" t="s">
        <v>273</v>
      </c>
      <c r="AG73" s="122"/>
      <c r="AK73" s="106" t="s">
        <v>200</v>
      </c>
      <c r="BC73" s="103">
        <f t="shared" si="3"/>
      </c>
      <c r="BD73" s="103">
        <f t="shared" si="4"/>
      </c>
      <c r="BE73" s="103">
        <f t="shared" si="5"/>
      </c>
      <c r="BF73" s="103">
        <f t="shared" si="6"/>
      </c>
      <c r="BI73" s="103">
        <f t="shared" si="7"/>
      </c>
      <c r="CM73" s="44">
        <f t="shared" si="8"/>
      </c>
    </row>
    <row r="74" spans="1:91" ht="19.5" customHeight="1">
      <c r="A74" s="64"/>
      <c r="B74" s="69"/>
      <c r="C74" s="70"/>
      <c r="D74" s="70"/>
      <c r="E74" s="69"/>
      <c r="F74" s="67"/>
      <c r="G74" s="92"/>
      <c r="H74" s="96">
        <v>0</v>
      </c>
      <c r="I74" s="136">
        <f aca="true" t="shared" si="11" ref="I74:I137">_xlfn.IFERROR(VLOOKUP(G74,AG$11:AI$408,2,FALSE),"")</f>
      </c>
      <c r="J74" s="97">
        <f aca="true" t="shared" si="12" ref="J74:J137">_xlfn.IFERROR(VLOOKUP(G74,AG$11:AI$408,3,FALSE),"")</f>
      </c>
      <c r="K74" s="98">
        <f t="shared" si="9"/>
      </c>
      <c r="L74" s="132"/>
      <c r="M74" s="90"/>
      <c r="N74" s="71"/>
      <c r="O74" s="129">
        <f t="shared" si="10"/>
      </c>
      <c r="P74" s="109">
        <f aca="true" t="shared" si="13" ref="P74:P137">_xlfn.IFERROR(VLOOKUP(F74,V$11:W$40,2,FALSE),"")</f>
      </c>
      <c r="Y74" s="106" t="s">
        <v>256</v>
      </c>
      <c r="AG74" s="122"/>
      <c r="AK74" s="106" t="s">
        <v>201</v>
      </c>
      <c r="BC74" s="103">
        <f aca="true" t="shared" si="14" ref="BC74:BC137">IF($M74&gt;0,IF(B74="","P",""),"")</f>
      </c>
      <c r="BD74" s="103">
        <f aca="true" t="shared" si="15" ref="BD74:BD137">IF($M74&gt;0,IF(C74="","P",""),"")</f>
      </c>
      <c r="BE74" s="103">
        <f aca="true" t="shared" si="16" ref="BE74:BE137">IF($M74&gt;0,IF(D74="","P",""),"")</f>
      </c>
      <c r="BF74" s="103">
        <f aca="true" t="shared" si="17" ref="BF74:BF137">IF($M74&gt;0,IF(E74="","P",""),"")</f>
      </c>
      <c r="BI74" s="103">
        <f aca="true" t="shared" si="18" ref="BI74:BI137">IF($M74&gt;0,IF(H74=0,"P",""),"")</f>
      </c>
      <c r="CM74" s="44">
        <f aca="true" t="shared" si="19" ref="CM74:CM137">IF(H74&lt;&gt;0,IF(M74="","P",""),"")</f>
      </c>
    </row>
    <row r="75" spans="1:91" ht="19.5" customHeight="1">
      <c r="A75" s="64"/>
      <c r="B75" s="69"/>
      <c r="C75" s="70"/>
      <c r="D75" s="70"/>
      <c r="E75" s="69"/>
      <c r="F75" s="67"/>
      <c r="G75" s="92"/>
      <c r="H75" s="96">
        <v>0</v>
      </c>
      <c r="I75" s="136">
        <f t="shared" si="11"/>
      </c>
      <c r="J75" s="97">
        <f t="shared" si="12"/>
      </c>
      <c r="K75" s="98">
        <f aca="true" t="shared" si="20" ref="K75:K138">IF(H75&gt;0,H75*I75,"")</f>
      </c>
      <c r="L75" s="132"/>
      <c r="M75" s="90"/>
      <c r="N75" s="71"/>
      <c r="O75" s="129">
        <f t="shared" si="10"/>
      </c>
      <c r="P75" s="109">
        <f t="shared" si="13"/>
      </c>
      <c r="Y75" s="106" t="s">
        <v>312</v>
      </c>
      <c r="AG75" s="122"/>
      <c r="AK75" s="106" t="s">
        <v>289</v>
      </c>
      <c r="BC75" s="103">
        <f t="shared" si="14"/>
      </c>
      <c r="BD75" s="103">
        <f t="shared" si="15"/>
      </c>
      <c r="BE75" s="103">
        <f t="shared" si="16"/>
      </c>
      <c r="BF75" s="103">
        <f t="shared" si="17"/>
      </c>
      <c r="BI75" s="103">
        <f t="shared" si="18"/>
      </c>
      <c r="CM75" s="44">
        <f t="shared" si="19"/>
      </c>
    </row>
    <row r="76" spans="1:91" ht="19.5" customHeight="1">
      <c r="A76" s="64"/>
      <c r="B76" s="69"/>
      <c r="C76" s="70"/>
      <c r="D76" s="70"/>
      <c r="E76" s="69"/>
      <c r="F76" s="67"/>
      <c r="G76" s="92"/>
      <c r="H76" s="96">
        <v>0</v>
      </c>
      <c r="I76" s="136">
        <f t="shared" si="11"/>
      </c>
      <c r="J76" s="97">
        <f t="shared" si="12"/>
      </c>
      <c r="K76" s="98">
        <f t="shared" si="20"/>
      </c>
      <c r="L76" s="132"/>
      <c r="M76" s="90"/>
      <c r="N76" s="71"/>
      <c r="O76" s="129">
        <f aca="true" t="shared" si="21" ref="O76:O139">IF(L76="Phone","Units Submitted Cannot Exceed 1","")</f>
      </c>
      <c r="P76" s="109">
        <f t="shared" si="13"/>
      </c>
      <c r="Y76" s="106" t="s">
        <v>258</v>
      </c>
      <c r="AG76" s="122"/>
      <c r="AK76" s="106" t="s">
        <v>290</v>
      </c>
      <c r="BC76" s="103">
        <f t="shared" si="14"/>
      </c>
      <c r="BD76" s="103">
        <f t="shared" si="15"/>
      </c>
      <c r="BE76" s="103">
        <f t="shared" si="16"/>
      </c>
      <c r="BF76" s="103">
        <f t="shared" si="17"/>
      </c>
      <c r="BI76" s="103">
        <f t="shared" si="18"/>
      </c>
      <c r="CM76" s="44">
        <f t="shared" si="19"/>
      </c>
    </row>
    <row r="77" spans="1:91" ht="19.5" customHeight="1">
      <c r="A77" s="64"/>
      <c r="B77" s="69"/>
      <c r="C77" s="70"/>
      <c r="D77" s="70"/>
      <c r="E77" s="69"/>
      <c r="F77" s="67"/>
      <c r="G77" s="92"/>
      <c r="H77" s="96">
        <v>0</v>
      </c>
      <c r="I77" s="136">
        <f t="shared" si="11"/>
      </c>
      <c r="J77" s="97">
        <f t="shared" si="12"/>
      </c>
      <c r="K77" s="98">
        <f t="shared" si="20"/>
      </c>
      <c r="L77" s="132"/>
      <c r="M77" s="90"/>
      <c r="N77" s="71"/>
      <c r="O77" s="129">
        <f t="shared" si="21"/>
      </c>
      <c r="P77" s="109">
        <f t="shared" si="13"/>
      </c>
      <c r="Y77" s="106" t="s">
        <v>157</v>
      </c>
      <c r="AK77" s="106" t="s">
        <v>243</v>
      </c>
      <c r="BC77" s="103">
        <f t="shared" si="14"/>
      </c>
      <c r="BD77" s="103">
        <f t="shared" si="15"/>
      </c>
      <c r="BE77" s="103">
        <f t="shared" si="16"/>
      </c>
      <c r="BF77" s="103">
        <f t="shared" si="17"/>
      </c>
      <c r="BI77" s="103">
        <f t="shared" si="18"/>
      </c>
      <c r="CM77" s="44">
        <f t="shared" si="19"/>
      </c>
    </row>
    <row r="78" spans="1:91" ht="19.5" customHeight="1">
      <c r="A78" s="64"/>
      <c r="B78" s="69"/>
      <c r="C78" s="70"/>
      <c r="D78" s="70"/>
      <c r="E78" s="69"/>
      <c r="F78" s="67"/>
      <c r="G78" s="92"/>
      <c r="H78" s="96">
        <v>0</v>
      </c>
      <c r="I78" s="136">
        <f t="shared" si="11"/>
      </c>
      <c r="J78" s="97">
        <f t="shared" si="12"/>
      </c>
      <c r="K78" s="98">
        <f t="shared" si="20"/>
      </c>
      <c r="L78" s="132"/>
      <c r="M78" s="90"/>
      <c r="N78" s="71"/>
      <c r="O78" s="129">
        <f t="shared" si="21"/>
      </c>
      <c r="P78" s="109">
        <f t="shared" si="13"/>
      </c>
      <c r="Y78" s="106" t="s">
        <v>88</v>
      </c>
      <c r="AG78" s="106" t="s">
        <v>23</v>
      </c>
      <c r="AH78" s="118">
        <v>45</v>
      </c>
      <c r="AI78" s="106" t="s">
        <v>156</v>
      </c>
      <c r="AK78" s="106" t="s">
        <v>202</v>
      </c>
      <c r="BC78" s="103">
        <f t="shared" si="14"/>
      </c>
      <c r="BD78" s="103">
        <f t="shared" si="15"/>
      </c>
      <c r="BE78" s="103">
        <f t="shared" si="16"/>
      </c>
      <c r="BF78" s="103">
        <f t="shared" si="17"/>
      </c>
      <c r="BI78" s="103">
        <f t="shared" si="18"/>
      </c>
      <c r="CM78" s="44">
        <f t="shared" si="19"/>
      </c>
    </row>
    <row r="79" spans="1:91" ht="19.5" customHeight="1">
      <c r="A79" s="64"/>
      <c r="B79" s="69"/>
      <c r="C79" s="70"/>
      <c r="D79" s="70"/>
      <c r="E79" s="69"/>
      <c r="F79" s="67"/>
      <c r="G79" s="92"/>
      <c r="H79" s="96">
        <v>0</v>
      </c>
      <c r="I79" s="136">
        <f t="shared" si="11"/>
      </c>
      <c r="J79" s="97">
        <f t="shared" si="12"/>
      </c>
      <c r="K79" s="98">
        <f t="shared" si="20"/>
      </c>
      <c r="L79" s="132"/>
      <c r="M79" s="90"/>
      <c r="N79" s="71"/>
      <c r="O79" s="129">
        <f t="shared" si="21"/>
      </c>
      <c r="P79" s="109">
        <f t="shared" si="13"/>
      </c>
      <c r="Y79" s="106" t="s">
        <v>267</v>
      </c>
      <c r="AG79" s="122" t="s">
        <v>151</v>
      </c>
      <c r="AH79" s="118">
        <v>50</v>
      </c>
      <c r="AI79" s="106" t="s">
        <v>146</v>
      </c>
      <c r="AK79" s="106" t="s">
        <v>203</v>
      </c>
      <c r="BC79" s="103">
        <f t="shared" si="14"/>
      </c>
      <c r="BD79" s="103">
        <f t="shared" si="15"/>
      </c>
      <c r="BE79" s="103">
        <f t="shared" si="16"/>
      </c>
      <c r="BF79" s="103">
        <f t="shared" si="17"/>
      </c>
      <c r="BI79" s="103">
        <f t="shared" si="18"/>
      </c>
      <c r="CM79" s="44">
        <f t="shared" si="19"/>
      </c>
    </row>
    <row r="80" spans="1:91" ht="19.5" customHeight="1">
      <c r="A80" s="64"/>
      <c r="B80" s="69"/>
      <c r="C80" s="70"/>
      <c r="D80" s="70"/>
      <c r="E80" s="69"/>
      <c r="F80" s="67"/>
      <c r="G80" s="92"/>
      <c r="H80" s="96">
        <v>0</v>
      </c>
      <c r="I80" s="136">
        <f t="shared" si="11"/>
      </c>
      <c r="J80" s="97">
        <f t="shared" si="12"/>
      </c>
      <c r="K80" s="98">
        <f t="shared" si="20"/>
      </c>
      <c r="L80" s="132"/>
      <c r="M80" s="90"/>
      <c r="N80" s="71"/>
      <c r="O80" s="129">
        <f t="shared" si="21"/>
      </c>
      <c r="P80" s="109">
        <f t="shared" si="13"/>
      </c>
      <c r="Y80" s="106" t="s">
        <v>271</v>
      </c>
      <c r="AG80" s="106" t="s">
        <v>336</v>
      </c>
      <c r="AI80" s="106" t="s">
        <v>146</v>
      </c>
      <c r="AK80" s="106" t="s">
        <v>204</v>
      </c>
      <c r="BC80" s="103">
        <f t="shared" si="14"/>
      </c>
      <c r="BD80" s="103">
        <f t="shared" si="15"/>
      </c>
      <c r="BE80" s="103">
        <f t="shared" si="16"/>
      </c>
      <c r="BF80" s="103">
        <f t="shared" si="17"/>
      </c>
      <c r="BI80" s="103">
        <f t="shared" si="18"/>
      </c>
      <c r="CM80" s="44">
        <f t="shared" si="19"/>
      </c>
    </row>
    <row r="81" spans="1:91" ht="19.5" customHeight="1">
      <c r="A81" s="64"/>
      <c r="B81" s="69"/>
      <c r="C81" s="70"/>
      <c r="D81" s="70"/>
      <c r="E81" s="69"/>
      <c r="F81" s="67"/>
      <c r="G81" s="92"/>
      <c r="H81" s="96">
        <v>0</v>
      </c>
      <c r="I81" s="136">
        <f t="shared" si="11"/>
      </c>
      <c r="J81" s="97">
        <f t="shared" si="12"/>
      </c>
      <c r="K81" s="98">
        <f t="shared" si="20"/>
      </c>
      <c r="L81" s="132"/>
      <c r="M81" s="90"/>
      <c r="N81" s="71"/>
      <c r="O81" s="129">
        <f t="shared" si="21"/>
      </c>
      <c r="P81" s="109">
        <f t="shared" si="13"/>
      </c>
      <c r="Y81" s="106" t="s">
        <v>313</v>
      </c>
      <c r="AG81" s="106" t="s">
        <v>337</v>
      </c>
      <c r="AH81" s="118">
        <v>300</v>
      </c>
      <c r="AI81" s="106" t="s">
        <v>147</v>
      </c>
      <c r="AK81" s="106" t="s">
        <v>291</v>
      </c>
      <c r="BC81" s="103">
        <f t="shared" si="14"/>
      </c>
      <c r="BD81" s="103">
        <f t="shared" si="15"/>
      </c>
      <c r="BE81" s="103">
        <f t="shared" si="16"/>
      </c>
      <c r="BF81" s="103">
        <f t="shared" si="17"/>
      </c>
      <c r="BI81" s="103">
        <f t="shared" si="18"/>
      </c>
      <c r="CM81" s="44">
        <f t="shared" si="19"/>
      </c>
    </row>
    <row r="82" spans="1:91" ht="19.5" customHeight="1">
      <c r="A82" s="64"/>
      <c r="B82" s="69"/>
      <c r="C82" s="70"/>
      <c r="D82" s="70"/>
      <c r="E82" s="69"/>
      <c r="F82" s="67"/>
      <c r="G82" s="92"/>
      <c r="H82" s="96">
        <v>0</v>
      </c>
      <c r="I82" s="136">
        <f t="shared" si="11"/>
      </c>
      <c r="J82" s="97">
        <f t="shared" si="12"/>
      </c>
      <c r="K82" s="98">
        <f t="shared" si="20"/>
      </c>
      <c r="L82" s="132"/>
      <c r="M82" s="90"/>
      <c r="N82" s="71"/>
      <c r="O82" s="129">
        <f t="shared" si="21"/>
      </c>
      <c r="P82" s="109">
        <f t="shared" si="13"/>
      </c>
      <c r="AG82" s="106" t="s">
        <v>338</v>
      </c>
      <c r="AH82" s="118">
        <v>65</v>
      </c>
      <c r="AI82" s="106" t="s">
        <v>146</v>
      </c>
      <c r="AK82" s="106" t="s">
        <v>205</v>
      </c>
      <c r="BC82" s="103">
        <f t="shared" si="14"/>
      </c>
      <c r="BD82" s="103">
        <f t="shared" si="15"/>
      </c>
      <c r="BE82" s="103">
        <f t="shared" si="16"/>
      </c>
      <c r="BF82" s="103">
        <f t="shared" si="17"/>
      </c>
      <c r="BI82" s="103">
        <f t="shared" si="18"/>
      </c>
      <c r="CM82" s="44">
        <f t="shared" si="19"/>
      </c>
    </row>
    <row r="83" spans="1:91" ht="19.5" customHeight="1">
      <c r="A83" s="64"/>
      <c r="B83" s="69"/>
      <c r="C83" s="70"/>
      <c r="D83" s="70"/>
      <c r="E83" s="69"/>
      <c r="F83" s="67"/>
      <c r="G83" s="92"/>
      <c r="H83" s="96">
        <v>0</v>
      </c>
      <c r="I83" s="136">
        <f t="shared" si="11"/>
      </c>
      <c r="J83" s="97">
        <f t="shared" si="12"/>
      </c>
      <c r="K83" s="98">
        <f t="shared" si="20"/>
      </c>
      <c r="L83" s="132"/>
      <c r="M83" s="90"/>
      <c r="N83" s="71"/>
      <c r="O83" s="129">
        <f t="shared" si="21"/>
      </c>
      <c r="P83" s="109">
        <f t="shared" si="13"/>
      </c>
      <c r="AG83" s="106" t="s">
        <v>339</v>
      </c>
      <c r="AH83" s="118">
        <v>50</v>
      </c>
      <c r="AI83" s="106" t="s">
        <v>146</v>
      </c>
      <c r="AK83" s="106" t="s">
        <v>292</v>
      </c>
      <c r="BC83" s="103">
        <f t="shared" si="14"/>
      </c>
      <c r="BD83" s="103">
        <f t="shared" si="15"/>
      </c>
      <c r="BE83" s="103">
        <f t="shared" si="16"/>
      </c>
      <c r="BF83" s="103">
        <f t="shared" si="17"/>
      </c>
      <c r="BI83" s="103">
        <f t="shared" si="18"/>
      </c>
      <c r="CM83" s="44">
        <f t="shared" si="19"/>
      </c>
    </row>
    <row r="84" spans="1:91" ht="19.5" customHeight="1">
      <c r="A84" s="64"/>
      <c r="B84" s="69"/>
      <c r="C84" s="70"/>
      <c r="D84" s="70"/>
      <c r="E84" s="69"/>
      <c r="F84" s="67"/>
      <c r="G84" s="92"/>
      <c r="H84" s="96">
        <v>0</v>
      </c>
      <c r="I84" s="136">
        <f t="shared" si="11"/>
      </c>
      <c r="J84" s="97">
        <f t="shared" si="12"/>
      </c>
      <c r="K84" s="98">
        <f t="shared" si="20"/>
      </c>
      <c r="L84" s="132"/>
      <c r="M84" s="90"/>
      <c r="N84" s="71"/>
      <c r="O84" s="129">
        <f t="shared" si="21"/>
      </c>
      <c r="P84" s="109">
        <f t="shared" si="13"/>
      </c>
      <c r="AG84" s="106" t="s">
        <v>152</v>
      </c>
      <c r="AH84" s="118">
        <v>50</v>
      </c>
      <c r="AI84" s="106" t="s">
        <v>146</v>
      </c>
      <c r="AK84" s="106" t="s">
        <v>206</v>
      </c>
      <c r="BC84" s="103">
        <f t="shared" si="14"/>
      </c>
      <c r="BD84" s="103">
        <f t="shared" si="15"/>
      </c>
      <c r="BE84" s="103">
        <f t="shared" si="16"/>
      </c>
      <c r="BF84" s="103">
        <f t="shared" si="17"/>
      </c>
      <c r="BI84" s="103">
        <f t="shared" si="18"/>
      </c>
      <c r="CM84" s="44">
        <f t="shared" si="19"/>
      </c>
    </row>
    <row r="85" spans="1:91" ht="19.5" customHeight="1">
      <c r="A85" s="64"/>
      <c r="B85" s="69"/>
      <c r="C85" s="70"/>
      <c r="D85" s="70"/>
      <c r="E85" s="69"/>
      <c r="F85" s="67"/>
      <c r="G85" s="92"/>
      <c r="H85" s="96">
        <v>0</v>
      </c>
      <c r="I85" s="136">
        <f t="shared" si="11"/>
      </c>
      <c r="J85" s="97">
        <f t="shared" si="12"/>
      </c>
      <c r="K85" s="98">
        <f t="shared" si="20"/>
      </c>
      <c r="L85" s="132"/>
      <c r="M85" s="90"/>
      <c r="N85" s="71"/>
      <c r="O85" s="129">
        <f t="shared" si="21"/>
      </c>
      <c r="P85" s="109">
        <f t="shared" si="13"/>
      </c>
      <c r="AG85" s="106" t="s">
        <v>335</v>
      </c>
      <c r="AH85" s="118">
        <v>1800</v>
      </c>
      <c r="AI85" s="106" t="s">
        <v>147</v>
      </c>
      <c r="AK85" s="106" t="s">
        <v>207</v>
      </c>
      <c r="BC85" s="103">
        <f t="shared" si="14"/>
      </c>
      <c r="BD85" s="103">
        <f t="shared" si="15"/>
      </c>
      <c r="BE85" s="103">
        <f t="shared" si="16"/>
      </c>
      <c r="BF85" s="103">
        <f t="shared" si="17"/>
      </c>
      <c r="BI85" s="103">
        <f t="shared" si="18"/>
      </c>
      <c r="CM85" s="44">
        <f t="shared" si="19"/>
      </c>
    </row>
    <row r="86" spans="1:91" ht="19.5" customHeight="1">
      <c r="A86" s="64"/>
      <c r="B86" s="69"/>
      <c r="C86" s="70"/>
      <c r="D86" s="70"/>
      <c r="E86" s="69"/>
      <c r="F86" s="67"/>
      <c r="G86" s="92"/>
      <c r="H86" s="96">
        <v>0</v>
      </c>
      <c r="I86" s="136">
        <f t="shared" si="11"/>
      </c>
      <c r="J86" s="97">
        <f t="shared" si="12"/>
      </c>
      <c r="K86" s="98">
        <f t="shared" si="20"/>
      </c>
      <c r="L86" s="132"/>
      <c r="M86" s="90"/>
      <c r="N86" s="71"/>
      <c r="O86" s="129">
        <f t="shared" si="21"/>
      </c>
      <c r="P86" s="109">
        <f t="shared" si="13"/>
      </c>
      <c r="AG86" s="122" t="s">
        <v>69</v>
      </c>
      <c r="AH86" s="118">
        <v>40</v>
      </c>
      <c r="AI86" s="106" t="s">
        <v>146</v>
      </c>
      <c r="AK86" s="106" t="s">
        <v>208</v>
      </c>
      <c r="BC86" s="103">
        <f t="shared" si="14"/>
      </c>
      <c r="BD86" s="103">
        <f t="shared" si="15"/>
      </c>
      <c r="BE86" s="103">
        <f t="shared" si="16"/>
      </c>
      <c r="BF86" s="103">
        <f t="shared" si="17"/>
      </c>
      <c r="BI86" s="103">
        <f t="shared" si="18"/>
      </c>
      <c r="CM86" s="44">
        <f t="shared" si="19"/>
      </c>
    </row>
    <row r="87" spans="1:91" ht="19.5" customHeight="1">
      <c r="A87" s="64"/>
      <c r="B87" s="69"/>
      <c r="C87" s="70"/>
      <c r="D87" s="70"/>
      <c r="E87" s="69"/>
      <c r="F87" s="67"/>
      <c r="G87" s="92"/>
      <c r="H87" s="96">
        <v>0</v>
      </c>
      <c r="I87" s="136">
        <f t="shared" si="11"/>
      </c>
      <c r="J87" s="97">
        <f t="shared" si="12"/>
      </c>
      <c r="K87" s="98">
        <f t="shared" si="20"/>
      </c>
      <c r="L87" s="132"/>
      <c r="M87" s="90"/>
      <c r="N87" s="71"/>
      <c r="O87" s="129">
        <f t="shared" si="21"/>
      </c>
      <c r="P87" s="109">
        <f t="shared" si="13"/>
      </c>
      <c r="AG87" s="106" t="s">
        <v>365</v>
      </c>
      <c r="AH87" s="118">
        <v>45</v>
      </c>
      <c r="AI87" s="106" t="s">
        <v>156</v>
      </c>
      <c r="AK87" s="106" t="s">
        <v>347</v>
      </c>
      <c r="BC87" s="103">
        <f t="shared" si="14"/>
      </c>
      <c r="BD87" s="103">
        <f t="shared" si="15"/>
      </c>
      <c r="BE87" s="103">
        <f t="shared" si="16"/>
      </c>
      <c r="BF87" s="103">
        <f t="shared" si="17"/>
      </c>
      <c r="BI87" s="103">
        <f t="shared" si="18"/>
      </c>
      <c r="CM87" s="44">
        <f t="shared" si="19"/>
      </c>
    </row>
    <row r="88" spans="1:91" ht="19.5" customHeight="1">
      <c r="A88" s="64"/>
      <c r="B88" s="69"/>
      <c r="C88" s="70"/>
      <c r="D88" s="70"/>
      <c r="E88" s="69"/>
      <c r="F88" s="67"/>
      <c r="G88" s="92"/>
      <c r="H88" s="96">
        <v>0</v>
      </c>
      <c r="I88" s="136">
        <f t="shared" si="11"/>
      </c>
      <c r="J88" s="97">
        <f t="shared" si="12"/>
      </c>
      <c r="K88" s="98">
        <f t="shared" si="20"/>
      </c>
      <c r="L88" s="132"/>
      <c r="M88" s="90"/>
      <c r="N88" s="71"/>
      <c r="O88" s="129">
        <f t="shared" si="21"/>
      </c>
      <c r="P88" s="109">
        <f t="shared" si="13"/>
      </c>
      <c r="AG88" s="106" t="s">
        <v>366</v>
      </c>
      <c r="AH88" s="118">
        <v>45</v>
      </c>
      <c r="AI88" s="106" t="s">
        <v>156</v>
      </c>
      <c r="AK88" s="106" t="s">
        <v>293</v>
      </c>
      <c r="BC88" s="103">
        <f t="shared" si="14"/>
      </c>
      <c r="BD88" s="103">
        <f t="shared" si="15"/>
      </c>
      <c r="BE88" s="103">
        <f t="shared" si="16"/>
      </c>
      <c r="BF88" s="103">
        <f t="shared" si="17"/>
      </c>
      <c r="BI88" s="103">
        <f t="shared" si="18"/>
      </c>
      <c r="CM88" s="44">
        <f t="shared" si="19"/>
      </c>
    </row>
    <row r="89" spans="1:91" ht="19.5" customHeight="1">
      <c r="A89" s="64"/>
      <c r="B89" s="69"/>
      <c r="C89" s="70"/>
      <c r="D89" s="70"/>
      <c r="E89" s="69"/>
      <c r="F89" s="67"/>
      <c r="G89" s="92"/>
      <c r="H89" s="96">
        <v>0</v>
      </c>
      <c r="I89" s="136">
        <f t="shared" si="11"/>
      </c>
      <c r="J89" s="97">
        <f t="shared" si="12"/>
      </c>
      <c r="K89" s="98">
        <f t="shared" si="20"/>
      </c>
      <c r="L89" s="132"/>
      <c r="M89" s="90"/>
      <c r="N89" s="71"/>
      <c r="O89" s="129">
        <f t="shared" si="21"/>
      </c>
      <c r="P89" s="109">
        <f t="shared" si="13"/>
      </c>
      <c r="AG89" s="106" t="s">
        <v>367</v>
      </c>
      <c r="AH89" s="118">
        <v>45</v>
      </c>
      <c r="AI89" s="106" t="s">
        <v>156</v>
      </c>
      <c r="AK89" s="106" t="s">
        <v>209</v>
      </c>
      <c r="BC89" s="103">
        <f t="shared" si="14"/>
      </c>
      <c r="BD89" s="103">
        <f t="shared" si="15"/>
      </c>
      <c r="BE89" s="103">
        <f t="shared" si="16"/>
      </c>
      <c r="BF89" s="103">
        <f t="shared" si="17"/>
      </c>
      <c r="BI89" s="103">
        <f t="shared" si="18"/>
      </c>
      <c r="CM89" s="44">
        <f t="shared" si="19"/>
      </c>
    </row>
    <row r="90" spans="1:91" ht="19.5" customHeight="1">
      <c r="A90" s="64"/>
      <c r="B90" s="69"/>
      <c r="C90" s="70"/>
      <c r="D90" s="70"/>
      <c r="E90" s="69"/>
      <c r="F90" s="67"/>
      <c r="G90" s="92"/>
      <c r="H90" s="96">
        <v>0</v>
      </c>
      <c r="I90" s="136">
        <f t="shared" si="11"/>
      </c>
      <c r="J90" s="97">
        <f t="shared" si="12"/>
      </c>
      <c r="K90" s="98">
        <f t="shared" si="20"/>
      </c>
      <c r="L90" s="132"/>
      <c r="M90" s="90"/>
      <c r="N90" s="71"/>
      <c r="O90" s="129">
        <f t="shared" si="21"/>
      </c>
      <c r="P90" s="109">
        <f t="shared" si="13"/>
      </c>
      <c r="AG90" s="106" t="s">
        <v>368</v>
      </c>
      <c r="AI90" s="106" t="s">
        <v>156</v>
      </c>
      <c r="AK90" s="106" t="s">
        <v>371</v>
      </c>
      <c r="BC90" s="103">
        <f t="shared" si="14"/>
      </c>
      <c r="BD90" s="103">
        <f t="shared" si="15"/>
      </c>
      <c r="BE90" s="103">
        <f t="shared" si="16"/>
      </c>
      <c r="BF90" s="103">
        <f t="shared" si="17"/>
      </c>
      <c r="BI90" s="103">
        <f t="shared" si="18"/>
      </c>
      <c r="CM90" s="44">
        <f t="shared" si="19"/>
      </c>
    </row>
    <row r="91" spans="1:91" ht="19.5" customHeight="1">
      <c r="A91" s="64"/>
      <c r="B91" s="69"/>
      <c r="C91" s="70"/>
      <c r="D91" s="70"/>
      <c r="E91" s="69"/>
      <c r="F91" s="67"/>
      <c r="G91" s="92"/>
      <c r="H91" s="96">
        <v>0</v>
      </c>
      <c r="I91" s="136">
        <f t="shared" si="11"/>
      </c>
      <c r="J91" s="97">
        <f t="shared" si="12"/>
      </c>
      <c r="K91" s="98">
        <f t="shared" si="20"/>
      </c>
      <c r="L91" s="132"/>
      <c r="M91" s="90"/>
      <c r="N91" s="71"/>
      <c r="O91" s="129">
        <f t="shared" si="21"/>
      </c>
      <c r="P91" s="109">
        <f t="shared" si="13"/>
      </c>
      <c r="AG91" s="106" t="s">
        <v>369</v>
      </c>
      <c r="AI91" s="106" t="s">
        <v>156</v>
      </c>
      <c r="AK91" s="106" t="s">
        <v>345</v>
      </c>
      <c r="BC91" s="103">
        <f t="shared" si="14"/>
      </c>
      <c r="BD91" s="103">
        <f t="shared" si="15"/>
      </c>
      <c r="BE91" s="103">
        <f t="shared" si="16"/>
      </c>
      <c r="BF91" s="103">
        <f t="shared" si="17"/>
      </c>
      <c r="BI91" s="103">
        <f t="shared" si="18"/>
      </c>
      <c r="CM91" s="44">
        <f t="shared" si="19"/>
      </c>
    </row>
    <row r="92" spans="1:91" ht="19.5" customHeight="1">
      <c r="A92" s="64"/>
      <c r="B92" s="69"/>
      <c r="C92" s="70"/>
      <c r="D92" s="70"/>
      <c r="E92" s="69"/>
      <c r="F92" s="67"/>
      <c r="G92" s="92"/>
      <c r="H92" s="96">
        <v>0</v>
      </c>
      <c r="I92" s="136">
        <f t="shared" si="11"/>
      </c>
      <c r="J92" s="97">
        <f t="shared" si="12"/>
      </c>
      <c r="K92" s="98">
        <f t="shared" si="20"/>
      </c>
      <c r="L92" s="132"/>
      <c r="M92" s="90"/>
      <c r="N92" s="71"/>
      <c r="O92" s="129">
        <f t="shared" si="21"/>
      </c>
      <c r="P92" s="109">
        <f t="shared" si="13"/>
      </c>
      <c r="AG92" s="106" t="s">
        <v>88</v>
      </c>
      <c r="AH92" s="118">
        <v>45</v>
      </c>
      <c r="AI92" s="106" t="s">
        <v>156</v>
      </c>
      <c r="AK92" s="106" t="s">
        <v>210</v>
      </c>
      <c r="BC92" s="103">
        <f t="shared" si="14"/>
      </c>
      <c r="BD92" s="103">
        <f t="shared" si="15"/>
      </c>
      <c r="BE92" s="103">
        <f t="shared" si="16"/>
      </c>
      <c r="BF92" s="103">
        <f t="shared" si="17"/>
      </c>
      <c r="BI92" s="103">
        <f t="shared" si="18"/>
      </c>
      <c r="CM92" s="44">
        <f t="shared" si="19"/>
      </c>
    </row>
    <row r="93" spans="1:91" ht="19.5" customHeight="1">
      <c r="A93" s="64"/>
      <c r="B93" s="69"/>
      <c r="C93" s="70"/>
      <c r="D93" s="70"/>
      <c r="E93" s="69"/>
      <c r="F93" s="67"/>
      <c r="G93" s="92"/>
      <c r="H93" s="96">
        <v>0</v>
      </c>
      <c r="I93" s="136">
        <f t="shared" si="11"/>
      </c>
      <c r="J93" s="97">
        <f t="shared" si="12"/>
      </c>
      <c r="K93" s="98">
        <f t="shared" si="20"/>
      </c>
      <c r="L93" s="132"/>
      <c r="M93" s="90"/>
      <c r="N93" s="71"/>
      <c r="O93" s="129">
        <f t="shared" si="21"/>
      </c>
      <c r="P93" s="109">
        <f t="shared" si="13"/>
      </c>
      <c r="AK93" s="106" t="s">
        <v>211</v>
      </c>
      <c r="BC93" s="103">
        <f t="shared" si="14"/>
      </c>
      <c r="BD93" s="103">
        <f t="shared" si="15"/>
      </c>
      <c r="BE93" s="103">
        <f t="shared" si="16"/>
      </c>
      <c r="BF93" s="103">
        <f t="shared" si="17"/>
      </c>
      <c r="BI93" s="103">
        <f t="shared" si="18"/>
      </c>
      <c r="CM93" s="44">
        <f t="shared" si="19"/>
      </c>
    </row>
    <row r="94" spans="1:91" ht="19.5" customHeight="1">
      <c r="A94" s="64"/>
      <c r="B94" s="69"/>
      <c r="C94" s="70"/>
      <c r="D94" s="70"/>
      <c r="E94" s="69"/>
      <c r="F94" s="67"/>
      <c r="G94" s="92"/>
      <c r="H94" s="96">
        <v>0</v>
      </c>
      <c r="I94" s="136">
        <f t="shared" si="11"/>
      </c>
      <c r="J94" s="97">
        <f t="shared" si="12"/>
      </c>
      <c r="K94" s="98">
        <f t="shared" si="20"/>
      </c>
      <c r="L94" s="132"/>
      <c r="M94" s="90"/>
      <c r="N94" s="71"/>
      <c r="O94" s="129">
        <f t="shared" si="21"/>
      </c>
      <c r="P94" s="109">
        <f t="shared" si="13"/>
      </c>
      <c r="AK94" s="106" t="s">
        <v>307</v>
      </c>
      <c r="BC94" s="103">
        <f t="shared" si="14"/>
      </c>
      <c r="BD94" s="103">
        <f t="shared" si="15"/>
      </c>
      <c r="BE94" s="103">
        <f t="shared" si="16"/>
      </c>
      <c r="BF94" s="103">
        <f t="shared" si="17"/>
      </c>
      <c r="BI94" s="103">
        <f t="shared" si="18"/>
      </c>
      <c r="CM94" s="44">
        <f t="shared" si="19"/>
      </c>
    </row>
    <row r="95" spans="1:91" ht="19.5" customHeight="1">
      <c r="A95" s="64"/>
      <c r="B95" s="69"/>
      <c r="C95" s="70"/>
      <c r="D95" s="70"/>
      <c r="E95" s="69"/>
      <c r="F95" s="67"/>
      <c r="G95" s="92"/>
      <c r="H95" s="96">
        <v>0</v>
      </c>
      <c r="I95" s="136">
        <f t="shared" si="11"/>
      </c>
      <c r="J95" s="97">
        <f t="shared" si="12"/>
      </c>
      <c r="K95" s="98">
        <f t="shared" si="20"/>
      </c>
      <c r="L95" s="132"/>
      <c r="M95" s="90"/>
      <c r="N95" s="71"/>
      <c r="O95" s="129">
        <f t="shared" si="21"/>
      </c>
      <c r="P95" s="109">
        <f t="shared" si="13"/>
      </c>
      <c r="AG95" s="122"/>
      <c r="AK95" s="106" t="s">
        <v>212</v>
      </c>
      <c r="BC95" s="103">
        <f t="shared" si="14"/>
      </c>
      <c r="BD95" s="103">
        <f t="shared" si="15"/>
      </c>
      <c r="BE95" s="103">
        <f t="shared" si="16"/>
      </c>
      <c r="BF95" s="103">
        <f t="shared" si="17"/>
      </c>
      <c r="BI95" s="103">
        <f t="shared" si="18"/>
      </c>
      <c r="CM95" s="44">
        <f t="shared" si="19"/>
      </c>
    </row>
    <row r="96" spans="1:91" ht="19.5" customHeight="1">
      <c r="A96" s="64"/>
      <c r="B96" s="69"/>
      <c r="C96" s="70"/>
      <c r="D96" s="70"/>
      <c r="E96" s="69"/>
      <c r="F96" s="67"/>
      <c r="G96" s="92"/>
      <c r="H96" s="96">
        <v>0</v>
      </c>
      <c r="I96" s="136">
        <f t="shared" si="11"/>
      </c>
      <c r="J96" s="97">
        <f t="shared" si="12"/>
      </c>
      <c r="K96" s="98">
        <f t="shared" si="20"/>
      </c>
      <c r="L96" s="132"/>
      <c r="M96" s="90"/>
      <c r="N96" s="71"/>
      <c r="O96" s="129">
        <f t="shared" si="21"/>
      </c>
      <c r="P96" s="109">
        <f t="shared" si="13"/>
      </c>
      <c r="AG96" s="122"/>
      <c r="AK96" s="106" t="s">
        <v>294</v>
      </c>
      <c r="BC96" s="103">
        <f t="shared" si="14"/>
      </c>
      <c r="BD96" s="103">
        <f t="shared" si="15"/>
      </c>
      <c r="BE96" s="103">
        <f t="shared" si="16"/>
      </c>
      <c r="BF96" s="103">
        <f t="shared" si="17"/>
      </c>
      <c r="BI96" s="103">
        <f t="shared" si="18"/>
      </c>
      <c r="CM96" s="44">
        <f t="shared" si="19"/>
      </c>
    </row>
    <row r="97" spans="1:91" ht="19.5" customHeight="1">
      <c r="A97" s="64"/>
      <c r="B97" s="69"/>
      <c r="C97" s="70"/>
      <c r="D97" s="70"/>
      <c r="E97" s="69"/>
      <c r="F97" s="67"/>
      <c r="G97" s="92"/>
      <c r="H97" s="96">
        <v>0</v>
      </c>
      <c r="I97" s="136">
        <f t="shared" si="11"/>
      </c>
      <c r="J97" s="97">
        <f t="shared" si="12"/>
      </c>
      <c r="K97" s="98">
        <f t="shared" si="20"/>
      </c>
      <c r="L97" s="132"/>
      <c r="M97" s="90"/>
      <c r="N97" s="71"/>
      <c r="O97" s="129">
        <f t="shared" si="21"/>
      </c>
      <c r="P97" s="109">
        <f t="shared" si="13"/>
      </c>
      <c r="AF97" s="106" t="s">
        <v>251</v>
      </c>
      <c r="AK97" s="106" t="s">
        <v>213</v>
      </c>
      <c r="BC97" s="103">
        <f t="shared" si="14"/>
      </c>
      <c r="BD97" s="103">
        <f t="shared" si="15"/>
      </c>
      <c r="BE97" s="103">
        <f t="shared" si="16"/>
      </c>
      <c r="BF97" s="103">
        <f t="shared" si="17"/>
      </c>
      <c r="BI97" s="103">
        <f t="shared" si="18"/>
      </c>
      <c r="CM97" s="44">
        <f t="shared" si="19"/>
      </c>
    </row>
    <row r="98" spans="1:91" ht="19.5" customHeight="1">
      <c r="A98" s="64"/>
      <c r="B98" s="69"/>
      <c r="C98" s="70"/>
      <c r="D98" s="70"/>
      <c r="E98" s="69"/>
      <c r="F98" s="67"/>
      <c r="G98" s="92"/>
      <c r="H98" s="96">
        <v>0</v>
      </c>
      <c r="I98" s="136">
        <f t="shared" si="11"/>
      </c>
      <c r="J98" s="97">
        <f t="shared" si="12"/>
      </c>
      <c r="K98" s="98">
        <f t="shared" si="20"/>
      </c>
      <c r="L98" s="132"/>
      <c r="M98" s="90"/>
      <c r="N98" s="71"/>
      <c r="O98" s="129">
        <f t="shared" si="21"/>
      </c>
      <c r="P98" s="109">
        <f t="shared" si="13"/>
      </c>
      <c r="AK98" s="106" t="s">
        <v>214</v>
      </c>
      <c r="BC98" s="103">
        <f t="shared" si="14"/>
      </c>
      <c r="BD98" s="103">
        <f t="shared" si="15"/>
      </c>
      <c r="BE98" s="103">
        <f t="shared" si="16"/>
      </c>
      <c r="BF98" s="103">
        <f t="shared" si="17"/>
      </c>
      <c r="BI98" s="103">
        <f t="shared" si="18"/>
      </c>
      <c r="CM98" s="44">
        <f t="shared" si="19"/>
      </c>
    </row>
    <row r="99" spans="1:91" ht="19.5" customHeight="1">
      <c r="A99" s="64"/>
      <c r="B99" s="69"/>
      <c r="C99" s="70"/>
      <c r="D99" s="70"/>
      <c r="E99" s="69"/>
      <c r="F99" s="67"/>
      <c r="G99" s="92"/>
      <c r="H99" s="96">
        <v>0</v>
      </c>
      <c r="I99" s="136">
        <f t="shared" si="11"/>
      </c>
      <c r="J99" s="97">
        <f t="shared" si="12"/>
      </c>
      <c r="K99" s="98">
        <f t="shared" si="20"/>
      </c>
      <c r="L99" s="132"/>
      <c r="M99" s="90"/>
      <c r="N99" s="71"/>
      <c r="O99" s="129">
        <f t="shared" si="21"/>
      </c>
      <c r="P99" s="109">
        <f t="shared" si="13"/>
      </c>
      <c r="AK99" s="106" t="s">
        <v>295</v>
      </c>
      <c r="BC99" s="103">
        <f t="shared" si="14"/>
      </c>
      <c r="BD99" s="103">
        <f t="shared" si="15"/>
      </c>
      <c r="BE99" s="103">
        <f t="shared" si="16"/>
      </c>
      <c r="BF99" s="103">
        <f t="shared" si="17"/>
      </c>
      <c r="BI99" s="103">
        <f t="shared" si="18"/>
      </c>
      <c r="CM99" s="44">
        <f t="shared" si="19"/>
      </c>
    </row>
    <row r="100" spans="1:91" ht="19.5" customHeight="1">
      <c r="A100" s="64"/>
      <c r="B100" s="69"/>
      <c r="C100" s="70"/>
      <c r="D100" s="70"/>
      <c r="E100" s="69"/>
      <c r="F100" s="67"/>
      <c r="G100" s="92"/>
      <c r="H100" s="96">
        <v>0</v>
      </c>
      <c r="I100" s="136">
        <f t="shared" si="11"/>
      </c>
      <c r="J100" s="97">
        <f t="shared" si="12"/>
      </c>
      <c r="K100" s="98">
        <f t="shared" si="20"/>
      </c>
      <c r="L100" s="132"/>
      <c r="M100" s="90"/>
      <c r="N100" s="71"/>
      <c r="O100" s="129">
        <f t="shared" si="21"/>
      </c>
      <c r="P100" s="109">
        <f t="shared" si="13"/>
      </c>
      <c r="AG100" s="122"/>
      <c r="AK100" s="106" t="s">
        <v>215</v>
      </c>
      <c r="BC100" s="103">
        <f t="shared" si="14"/>
      </c>
      <c r="BD100" s="103">
        <f t="shared" si="15"/>
      </c>
      <c r="BE100" s="103">
        <f t="shared" si="16"/>
      </c>
      <c r="BF100" s="103">
        <f t="shared" si="17"/>
      </c>
      <c r="BI100" s="103">
        <f t="shared" si="18"/>
      </c>
      <c r="CM100" s="44">
        <f t="shared" si="19"/>
      </c>
    </row>
    <row r="101" spans="1:91" ht="19.5" customHeight="1">
      <c r="A101" s="64"/>
      <c r="B101" s="69"/>
      <c r="C101" s="70"/>
      <c r="D101" s="70"/>
      <c r="E101" s="69"/>
      <c r="F101" s="67"/>
      <c r="G101" s="92"/>
      <c r="H101" s="96">
        <v>0</v>
      </c>
      <c r="I101" s="136">
        <f t="shared" si="11"/>
      </c>
      <c r="J101" s="97">
        <f t="shared" si="12"/>
      </c>
      <c r="K101" s="98">
        <f t="shared" si="20"/>
      </c>
      <c r="L101" s="132"/>
      <c r="M101" s="90"/>
      <c r="N101" s="71"/>
      <c r="O101" s="129">
        <f t="shared" si="21"/>
      </c>
      <c r="P101" s="109">
        <f t="shared" si="13"/>
      </c>
      <c r="AG101" s="122"/>
      <c r="AK101" s="106" t="s">
        <v>296</v>
      </c>
      <c r="BC101" s="103">
        <f t="shared" si="14"/>
      </c>
      <c r="BD101" s="103">
        <f t="shared" si="15"/>
      </c>
      <c r="BE101" s="103">
        <f t="shared" si="16"/>
      </c>
      <c r="BF101" s="103">
        <f t="shared" si="17"/>
      </c>
      <c r="BI101" s="103">
        <f t="shared" si="18"/>
      </c>
      <c r="CM101" s="44">
        <f t="shared" si="19"/>
      </c>
    </row>
    <row r="102" spans="1:91" ht="19.5" customHeight="1">
      <c r="A102" s="64"/>
      <c r="B102" s="69"/>
      <c r="C102" s="70"/>
      <c r="D102" s="70"/>
      <c r="E102" s="69"/>
      <c r="F102" s="67"/>
      <c r="G102" s="92"/>
      <c r="H102" s="96">
        <v>0</v>
      </c>
      <c r="I102" s="136">
        <f t="shared" si="11"/>
      </c>
      <c r="J102" s="97">
        <f t="shared" si="12"/>
      </c>
      <c r="K102" s="98">
        <f t="shared" si="20"/>
      </c>
      <c r="L102" s="132"/>
      <c r="M102" s="90"/>
      <c r="N102" s="71"/>
      <c r="O102" s="129">
        <f t="shared" si="21"/>
      </c>
      <c r="P102" s="109">
        <f t="shared" si="13"/>
      </c>
      <c r="AG102" s="122" t="s">
        <v>259</v>
      </c>
      <c r="AI102" s="106" t="s">
        <v>149</v>
      </c>
      <c r="AK102" s="106" t="s">
        <v>297</v>
      </c>
      <c r="BC102" s="103">
        <f t="shared" si="14"/>
      </c>
      <c r="BD102" s="103">
        <f t="shared" si="15"/>
      </c>
      <c r="BE102" s="103">
        <f t="shared" si="16"/>
      </c>
      <c r="BF102" s="103">
        <f t="shared" si="17"/>
      </c>
      <c r="BI102" s="103">
        <f t="shared" si="18"/>
      </c>
      <c r="CM102" s="44">
        <f t="shared" si="19"/>
      </c>
    </row>
    <row r="103" spans="1:91" ht="19.5" customHeight="1">
      <c r="A103" s="64"/>
      <c r="B103" s="69"/>
      <c r="C103" s="70"/>
      <c r="D103" s="70"/>
      <c r="E103" s="69"/>
      <c r="F103" s="67"/>
      <c r="G103" s="92"/>
      <c r="H103" s="96">
        <v>0</v>
      </c>
      <c r="I103" s="136">
        <f t="shared" si="11"/>
      </c>
      <c r="J103" s="97">
        <f t="shared" si="12"/>
      </c>
      <c r="K103" s="98">
        <f t="shared" si="20"/>
      </c>
      <c r="L103" s="132"/>
      <c r="M103" s="90"/>
      <c r="N103" s="71"/>
      <c r="O103" s="129">
        <f t="shared" si="21"/>
      </c>
      <c r="P103" s="109">
        <f t="shared" si="13"/>
      </c>
      <c r="AG103" s="106" t="s">
        <v>260</v>
      </c>
      <c r="AH103" s="118">
        <v>300</v>
      </c>
      <c r="AI103" s="106" t="s">
        <v>148</v>
      </c>
      <c r="AK103" s="106" t="s">
        <v>298</v>
      </c>
      <c r="BC103" s="103">
        <f t="shared" si="14"/>
      </c>
      <c r="BD103" s="103">
        <f t="shared" si="15"/>
      </c>
      <c r="BE103" s="103">
        <f t="shared" si="16"/>
      </c>
      <c r="BF103" s="103">
        <f t="shared" si="17"/>
      </c>
      <c r="BI103" s="103">
        <f t="shared" si="18"/>
      </c>
      <c r="CM103" s="44">
        <f t="shared" si="19"/>
      </c>
    </row>
    <row r="104" spans="1:91" ht="19.5" customHeight="1">
      <c r="A104" s="64"/>
      <c r="B104" s="69"/>
      <c r="C104" s="70"/>
      <c r="D104" s="70"/>
      <c r="E104" s="69"/>
      <c r="F104" s="67"/>
      <c r="G104" s="92"/>
      <c r="H104" s="96">
        <v>0</v>
      </c>
      <c r="I104" s="136">
        <f t="shared" si="11"/>
      </c>
      <c r="J104" s="97">
        <f t="shared" si="12"/>
      </c>
      <c r="K104" s="98">
        <f t="shared" si="20"/>
      </c>
      <c r="L104" s="132"/>
      <c r="M104" s="90"/>
      <c r="N104" s="71"/>
      <c r="O104" s="129">
        <f t="shared" si="21"/>
      </c>
      <c r="P104" s="109">
        <f t="shared" si="13"/>
      </c>
      <c r="AG104" s="106" t="s">
        <v>261</v>
      </c>
      <c r="AH104" s="118">
        <v>200</v>
      </c>
      <c r="AI104" s="106" t="s">
        <v>147</v>
      </c>
      <c r="AK104" s="106" t="s">
        <v>216</v>
      </c>
      <c r="BC104" s="103">
        <f t="shared" si="14"/>
      </c>
      <c r="BD104" s="103">
        <f t="shared" si="15"/>
      </c>
      <c r="BE104" s="103">
        <f t="shared" si="16"/>
      </c>
      <c r="BF104" s="103">
        <f t="shared" si="17"/>
      </c>
      <c r="BI104" s="103">
        <f t="shared" si="18"/>
      </c>
      <c r="CM104" s="44">
        <f t="shared" si="19"/>
      </c>
    </row>
    <row r="105" spans="1:91" ht="19.5" customHeight="1">
      <c r="A105" s="64"/>
      <c r="B105" s="69"/>
      <c r="C105" s="70"/>
      <c r="D105" s="70"/>
      <c r="E105" s="69"/>
      <c r="F105" s="67"/>
      <c r="G105" s="92"/>
      <c r="H105" s="96">
        <v>0</v>
      </c>
      <c r="I105" s="136">
        <f t="shared" si="11"/>
      </c>
      <c r="J105" s="97">
        <f t="shared" si="12"/>
      </c>
      <c r="K105" s="98">
        <f t="shared" si="20"/>
      </c>
      <c r="L105" s="132"/>
      <c r="M105" s="90"/>
      <c r="N105" s="71"/>
      <c r="O105" s="129">
        <f t="shared" si="21"/>
      </c>
      <c r="P105" s="109">
        <f t="shared" si="13"/>
      </c>
      <c r="AG105" s="106" t="s">
        <v>262</v>
      </c>
      <c r="AH105" s="118">
        <v>100</v>
      </c>
      <c r="AI105" s="106" t="s">
        <v>147</v>
      </c>
      <c r="AK105" s="106" t="s">
        <v>217</v>
      </c>
      <c r="BC105" s="103">
        <f t="shared" si="14"/>
      </c>
      <c r="BD105" s="103">
        <f t="shared" si="15"/>
      </c>
      <c r="BE105" s="103">
        <f t="shared" si="16"/>
      </c>
      <c r="BF105" s="103">
        <f t="shared" si="17"/>
      </c>
      <c r="BI105" s="103">
        <f t="shared" si="18"/>
      </c>
      <c r="CM105" s="44">
        <f t="shared" si="19"/>
      </c>
    </row>
    <row r="106" spans="1:91" ht="19.5" customHeight="1">
      <c r="A106" s="64"/>
      <c r="B106" s="69"/>
      <c r="C106" s="70"/>
      <c r="D106" s="70"/>
      <c r="E106" s="69"/>
      <c r="F106" s="67"/>
      <c r="G106" s="92"/>
      <c r="H106" s="96">
        <v>0</v>
      </c>
      <c r="I106" s="136">
        <f t="shared" si="11"/>
      </c>
      <c r="J106" s="97">
        <f t="shared" si="12"/>
      </c>
      <c r="K106" s="98">
        <f t="shared" si="20"/>
      </c>
      <c r="L106" s="132"/>
      <c r="M106" s="90"/>
      <c r="N106" s="71"/>
      <c r="O106" s="129">
        <f t="shared" si="21"/>
      </c>
      <c r="P106" s="109">
        <f t="shared" si="13"/>
      </c>
      <c r="AG106" s="106" t="s">
        <v>263</v>
      </c>
      <c r="AH106" s="118">
        <v>100</v>
      </c>
      <c r="AI106" s="106" t="s">
        <v>274</v>
      </c>
      <c r="AK106" s="106" t="s">
        <v>218</v>
      </c>
      <c r="BC106" s="103">
        <f t="shared" si="14"/>
      </c>
      <c r="BD106" s="103">
        <f t="shared" si="15"/>
      </c>
      <c r="BE106" s="103">
        <f t="shared" si="16"/>
      </c>
      <c r="BF106" s="103">
        <f t="shared" si="17"/>
      </c>
      <c r="BI106" s="103">
        <f t="shared" si="18"/>
      </c>
      <c r="CM106" s="44">
        <f t="shared" si="19"/>
      </c>
    </row>
    <row r="107" spans="1:91" ht="19.5" customHeight="1">
      <c r="A107" s="64"/>
      <c r="B107" s="69"/>
      <c r="C107" s="70"/>
      <c r="D107" s="70"/>
      <c r="E107" s="69"/>
      <c r="F107" s="67"/>
      <c r="G107" s="92"/>
      <c r="H107" s="96">
        <v>0</v>
      </c>
      <c r="I107" s="136">
        <f t="shared" si="11"/>
      </c>
      <c r="J107" s="97">
        <f t="shared" si="12"/>
      </c>
      <c r="K107" s="98">
        <f t="shared" si="20"/>
      </c>
      <c r="L107" s="132"/>
      <c r="M107" s="90"/>
      <c r="N107" s="71"/>
      <c r="O107" s="129">
        <f t="shared" si="21"/>
      </c>
      <c r="P107" s="109">
        <f t="shared" si="13"/>
      </c>
      <c r="AG107" s="122" t="s">
        <v>264</v>
      </c>
      <c r="AH107" s="118">
        <v>250</v>
      </c>
      <c r="AI107" s="106" t="s">
        <v>147</v>
      </c>
      <c r="AK107" s="106" t="s">
        <v>219</v>
      </c>
      <c r="BC107" s="103">
        <f t="shared" si="14"/>
      </c>
      <c r="BD107" s="103">
        <f t="shared" si="15"/>
      </c>
      <c r="BE107" s="103">
        <f t="shared" si="16"/>
      </c>
      <c r="BF107" s="103">
        <f t="shared" si="17"/>
      </c>
      <c r="BI107" s="103">
        <f t="shared" si="18"/>
      </c>
      <c r="CM107" s="44">
        <f t="shared" si="19"/>
      </c>
    </row>
    <row r="108" spans="1:91" ht="19.5" customHeight="1">
      <c r="A108" s="64"/>
      <c r="B108" s="69"/>
      <c r="C108" s="70"/>
      <c r="D108" s="70"/>
      <c r="E108" s="69"/>
      <c r="F108" s="67"/>
      <c r="G108" s="92"/>
      <c r="H108" s="96">
        <v>0</v>
      </c>
      <c r="I108" s="136">
        <f t="shared" si="11"/>
      </c>
      <c r="J108" s="97">
        <f t="shared" si="12"/>
      </c>
      <c r="K108" s="98">
        <f t="shared" si="20"/>
      </c>
      <c r="L108" s="132"/>
      <c r="M108" s="90"/>
      <c r="N108" s="71"/>
      <c r="O108" s="129">
        <f t="shared" si="21"/>
      </c>
      <c r="P108" s="109">
        <f t="shared" si="13"/>
      </c>
      <c r="AG108" s="106" t="s">
        <v>265</v>
      </c>
      <c r="AI108" s="106" t="s">
        <v>147</v>
      </c>
      <c r="AK108" s="106" t="s">
        <v>373</v>
      </c>
      <c r="BC108" s="103">
        <f t="shared" si="14"/>
      </c>
      <c r="BD108" s="103">
        <f t="shared" si="15"/>
      </c>
      <c r="BE108" s="103">
        <f t="shared" si="16"/>
      </c>
      <c r="BF108" s="103">
        <f t="shared" si="17"/>
      </c>
      <c r="BI108" s="103">
        <f t="shared" si="18"/>
      </c>
      <c r="CM108" s="44">
        <f t="shared" si="19"/>
      </c>
    </row>
    <row r="109" spans="1:91" ht="19.5" customHeight="1">
      <c r="A109" s="64"/>
      <c r="B109" s="69"/>
      <c r="C109" s="70"/>
      <c r="D109" s="70"/>
      <c r="E109" s="69"/>
      <c r="F109" s="67"/>
      <c r="G109" s="92"/>
      <c r="H109" s="96">
        <v>0</v>
      </c>
      <c r="I109" s="136">
        <f t="shared" si="11"/>
      </c>
      <c r="J109" s="97">
        <f t="shared" si="12"/>
      </c>
      <c r="K109" s="98">
        <f t="shared" si="20"/>
      </c>
      <c r="L109" s="132"/>
      <c r="M109" s="90"/>
      <c r="N109" s="71"/>
      <c r="O109" s="129">
        <f t="shared" si="21"/>
      </c>
      <c r="P109" s="109">
        <f t="shared" si="13"/>
      </c>
      <c r="AG109" s="106" t="s">
        <v>266</v>
      </c>
      <c r="AI109" s="106" t="s">
        <v>147</v>
      </c>
      <c r="AK109" s="106" t="s">
        <v>220</v>
      </c>
      <c r="BC109" s="103">
        <f t="shared" si="14"/>
      </c>
      <c r="BD109" s="103">
        <f t="shared" si="15"/>
      </c>
      <c r="BE109" s="103">
        <f t="shared" si="16"/>
      </c>
      <c r="BF109" s="103">
        <f t="shared" si="17"/>
      </c>
      <c r="BI109" s="103">
        <f t="shared" si="18"/>
      </c>
      <c r="CM109" s="44">
        <f t="shared" si="19"/>
      </c>
    </row>
    <row r="110" spans="1:91" ht="19.5" customHeight="1">
      <c r="A110" s="64"/>
      <c r="B110" s="69"/>
      <c r="C110" s="70"/>
      <c r="D110" s="70"/>
      <c r="E110" s="69"/>
      <c r="F110" s="67"/>
      <c r="G110" s="92"/>
      <c r="H110" s="96">
        <v>0</v>
      </c>
      <c r="I110" s="136">
        <f t="shared" si="11"/>
      </c>
      <c r="J110" s="97">
        <f t="shared" si="12"/>
      </c>
      <c r="K110" s="98">
        <f t="shared" si="20"/>
      </c>
      <c r="L110" s="132"/>
      <c r="M110" s="90"/>
      <c r="N110" s="71"/>
      <c r="O110" s="129">
        <f t="shared" si="21"/>
      </c>
      <c r="P110" s="109">
        <f t="shared" si="13"/>
      </c>
      <c r="AG110" s="106" t="s">
        <v>370</v>
      </c>
      <c r="AH110" s="118">
        <v>200</v>
      </c>
      <c r="AI110" s="106" t="s">
        <v>147</v>
      </c>
      <c r="AK110" s="106" t="s">
        <v>221</v>
      </c>
      <c r="BC110" s="103">
        <f t="shared" si="14"/>
      </c>
      <c r="BD110" s="103">
        <f t="shared" si="15"/>
      </c>
      <c r="BE110" s="103">
        <f t="shared" si="16"/>
      </c>
      <c r="BF110" s="103">
        <f t="shared" si="17"/>
      </c>
      <c r="BI110" s="103">
        <f t="shared" si="18"/>
      </c>
      <c r="CM110" s="44">
        <f t="shared" si="19"/>
      </c>
    </row>
    <row r="111" spans="1:91" ht="19.5" customHeight="1">
      <c r="A111" s="64"/>
      <c r="B111" s="69"/>
      <c r="C111" s="70"/>
      <c r="D111" s="70"/>
      <c r="E111" s="69"/>
      <c r="F111" s="67"/>
      <c r="G111" s="92"/>
      <c r="H111" s="96">
        <v>0</v>
      </c>
      <c r="I111" s="136">
        <f t="shared" si="11"/>
      </c>
      <c r="J111" s="97">
        <f t="shared" si="12"/>
      </c>
      <c r="K111" s="98">
        <f t="shared" si="20"/>
      </c>
      <c r="L111" s="132"/>
      <c r="M111" s="90"/>
      <c r="N111" s="71"/>
      <c r="O111" s="129">
        <f t="shared" si="21"/>
      </c>
      <c r="P111" s="109">
        <f t="shared" si="13"/>
      </c>
      <c r="AG111" s="106" t="s">
        <v>154</v>
      </c>
      <c r="AH111" s="118">
        <v>70</v>
      </c>
      <c r="AI111" s="106" t="s">
        <v>146</v>
      </c>
      <c r="AK111" s="106" t="s">
        <v>299</v>
      </c>
      <c r="BC111" s="103">
        <f t="shared" si="14"/>
      </c>
      <c r="BD111" s="103">
        <f t="shared" si="15"/>
      </c>
      <c r="BE111" s="103">
        <f t="shared" si="16"/>
      </c>
      <c r="BF111" s="103">
        <f t="shared" si="17"/>
      </c>
      <c r="BI111" s="103">
        <f t="shared" si="18"/>
      </c>
      <c r="CM111" s="44">
        <f t="shared" si="19"/>
      </c>
    </row>
    <row r="112" spans="1:91" ht="19.5" customHeight="1">
      <c r="A112" s="64"/>
      <c r="B112" s="69"/>
      <c r="C112" s="70"/>
      <c r="D112" s="70"/>
      <c r="E112" s="69"/>
      <c r="F112" s="67"/>
      <c r="G112" s="92"/>
      <c r="H112" s="96">
        <v>0</v>
      </c>
      <c r="I112" s="136">
        <f t="shared" si="11"/>
      </c>
      <c r="J112" s="97">
        <f t="shared" si="12"/>
      </c>
      <c r="K112" s="98">
        <f t="shared" si="20"/>
      </c>
      <c r="L112" s="132"/>
      <c r="M112" s="90"/>
      <c r="N112" s="71"/>
      <c r="O112" s="129">
        <f t="shared" si="21"/>
      </c>
      <c r="P112" s="109">
        <f t="shared" si="13"/>
      </c>
      <c r="AG112" s="122" t="s">
        <v>155</v>
      </c>
      <c r="AH112" s="118">
        <v>95</v>
      </c>
      <c r="AI112" s="106" t="s">
        <v>146</v>
      </c>
      <c r="AK112" s="106" t="s">
        <v>244</v>
      </c>
      <c r="BC112" s="103">
        <f t="shared" si="14"/>
      </c>
      <c r="BD112" s="103">
        <f t="shared" si="15"/>
      </c>
      <c r="BE112" s="103">
        <f t="shared" si="16"/>
      </c>
      <c r="BF112" s="103">
        <f t="shared" si="17"/>
      </c>
      <c r="BI112" s="103">
        <f t="shared" si="18"/>
      </c>
      <c r="CM112" s="44">
        <f t="shared" si="19"/>
      </c>
    </row>
    <row r="113" spans="1:91" ht="19.5" customHeight="1">
      <c r="A113" s="64"/>
      <c r="B113" s="69"/>
      <c r="C113" s="70"/>
      <c r="D113" s="70"/>
      <c r="E113" s="69"/>
      <c r="F113" s="67"/>
      <c r="G113" s="92"/>
      <c r="H113" s="96">
        <v>0</v>
      </c>
      <c r="I113" s="136">
        <f t="shared" si="11"/>
      </c>
      <c r="J113" s="97">
        <f t="shared" si="12"/>
      </c>
      <c r="K113" s="98">
        <f t="shared" si="20"/>
      </c>
      <c r="L113" s="132"/>
      <c r="M113" s="90"/>
      <c r="N113" s="71"/>
      <c r="O113" s="129">
        <f t="shared" si="21"/>
      </c>
      <c r="P113" s="109">
        <f t="shared" si="13"/>
      </c>
      <c r="AG113" s="122" t="s">
        <v>268</v>
      </c>
      <c r="AH113" s="118">
        <v>125</v>
      </c>
      <c r="AI113" s="106" t="s">
        <v>146</v>
      </c>
      <c r="AK113" s="106" t="s">
        <v>222</v>
      </c>
      <c r="BC113" s="103">
        <f t="shared" si="14"/>
      </c>
      <c r="BD113" s="103">
        <f t="shared" si="15"/>
      </c>
      <c r="BE113" s="103">
        <f t="shared" si="16"/>
      </c>
      <c r="BF113" s="103">
        <f t="shared" si="17"/>
      </c>
      <c r="BI113" s="103">
        <f t="shared" si="18"/>
      </c>
      <c r="CM113" s="44">
        <f t="shared" si="19"/>
      </c>
    </row>
    <row r="114" spans="1:91" ht="19.5" customHeight="1">
      <c r="A114" s="64"/>
      <c r="B114" s="69"/>
      <c r="C114" s="70"/>
      <c r="D114" s="70"/>
      <c r="E114" s="69"/>
      <c r="F114" s="67"/>
      <c r="G114" s="92"/>
      <c r="H114" s="96">
        <v>0</v>
      </c>
      <c r="I114" s="136">
        <f t="shared" si="11"/>
      </c>
      <c r="J114" s="97">
        <f t="shared" si="12"/>
      </c>
      <c r="K114" s="98">
        <f t="shared" si="20"/>
      </c>
      <c r="L114" s="132"/>
      <c r="M114" s="90"/>
      <c r="N114" s="71"/>
      <c r="O114" s="129">
        <f t="shared" si="21"/>
      </c>
      <c r="P114" s="109">
        <f t="shared" si="13"/>
      </c>
      <c r="AG114" s="106" t="s">
        <v>136</v>
      </c>
      <c r="AH114" s="118">
        <v>75</v>
      </c>
      <c r="AI114" s="106" t="s">
        <v>146</v>
      </c>
      <c r="AK114" s="106" t="s">
        <v>223</v>
      </c>
      <c r="BC114" s="103">
        <f t="shared" si="14"/>
      </c>
      <c r="BD114" s="103">
        <f t="shared" si="15"/>
      </c>
      <c r="BE114" s="103">
        <f t="shared" si="16"/>
      </c>
      <c r="BF114" s="103">
        <f t="shared" si="17"/>
      </c>
      <c r="BI114" s="103">
        <f t="shared" si="18"/>
      </c>
      <c r="CM114" s="44">
        <f t="shared" si="19"/>
      </c>
    </row>
    <row r="115" spans="1:91" ht="19.5" customHeight="1">
      <c r="A115" s="64"/>
      <c r="B115" s="69"/>
      <c r="C115" s="70"/>
      <c r="D115" s="70"/>
      <c r="E115" s="69"/>
      <c r="F115" s="67"/>
      <c r="G115" s="92"/>
      <c r="H115" s="96">
        <v>0</v>
      </c>
      <c r="I115" s="136">
        <f t="shared" si="11"/>
      </c>
      <c r="J115" s="97">
        <f t="shared" si="12"/>
      </c>
      <c r="K115" s="98">
        <f t="shared" si="20"/>
      </c>
      <c r="L115" s="132"/>
      <c r="M115" s="90"/>
      <c r="N115" s="71"/>
      <c r="O115" s="129">
        <f t="shared" si="21"/>
      </c>
      <c r="P115" s="109">
        <f t="shared" si="13"/>
      </c>
      <c r="AG115" s="106" t="s">
        <v>352</v>
      </c>
      <c r="AH115" s="118">
        <v>60</v>
      </c>
      <c r="AI115" s="106" t="s">
        <v>147</v>
      </c>
      <c r="AK115" s="106" t="s">
        <v>224</v>
      </c>
      <c r="BC115" s="103">
        <f t="shared" si="14"/>
      </c>
      <c r="BD115" s="103">
        <f t="shared" si="15"/>
      </c>
      <c r="BE115" s="103">
        <f t="shared" si="16"/>
      </c>
      <c r="BF115" s="103">
        <f t="shared" si="17"/>
      </c>
      <c r="BI115" s="103">
        <f t="shared" si="18"/>
      </c>
      <c r="CM115" s="44">
        <f t="shared" si="19"/>
      </c>
    </row>
    <row r="116" spans="1:91" ht="19.5" customHeight="1">
      <c r="A116" s="64"/>
      <c r="B116" s="69"/>
      <c r="C116" s="70"/>
      <c r="D116" s="70"/>
      <c r="E116" s="69"/>
      <c r="F116" s="67"/>
      <c r="G116" s="92"/>
      <c r="H116" s="96">
        <v>0</v>
      </c>
      <c r="I116" s="136">
        <f t="shared" si="11"/>
      </c>
      <c r="J116" s="97">
        <f t="shared" si="12"/>
      </c>
      <c r="K116" s="98">
        <f t="shared" si="20"/>
      </c>
      <c r="L116" s="132"/>
      <c r="M116" s="90"/>
      <c r="N116" s="71"/>
      <c r="O116" s="129">
        <f t="shared" si="21"/>
      </c>
      <c r="P116" s="109">
        <f t="shared" si="13"/>
      </c>
      <c r="AG116" s="106" t="s">
        <v>269</v>
      </c>
      <c r="AH116" s="118">
        <v>50</v>
      </c>
      <c r="AI116" s="106" t="s">
        <v>146</v>
      </c>
      <c r="AK116" s="106" t="s">
        <v>305</v>
      </c>
      <c r="BC116" s="103">
        <f t="shared" si="14"/>
      </c>
      <c r="BD116" s="103">
        <f t="shared" si="15"/>
      </c>
      <c r="BE116" s="103">
        <f t="shared" si="16"/>
      </c>
      <c r="BF116" s="103">
        <f t="shared" si="17"/>
      </c>
      <c r="BI116" s="103">
        <f t="shared" si="18"/>
      </c>
      <c r="CM116" s="44">
        <f t="shared" si="19"/>
      </c>
    </row>
    <row r="117" spans="1:91" ht="19.5" customHeight="1">
      <c r="A117" s="64"/>
      <c r="B117" s="69"/>
      <c r="C117" s="70"/>
      <c r="D117" s="70"/>
      <c r="E117" s="69"/>
      <c r="F117" s="67"/>
      <c r="G117" s="92"/>
      <c r="H117" s="96">
        <v>0</v>
      </c>
      <c r="I117" s="136">
        <f t="shared" si="11"/>
      </c>
      <c r="J117" s="97">
        <f t="shared" si="12"/>
      </c>
      <c r="K117" s="98">
        <f t="shared" si="20"/>
      </c>
      <c r="L117" s="132"/>
      <c r="M117" s="90"/>
      <c r="N117" s="71"/>
      <c r="O117" s="129">
        <f t="shared" si="21"/>
      </c>
      <c r="P117" s="109">
        <f t="shared" si="13"/>
      </c>
      <c r="AG117" s="106" t="s">
        <v>270</v>
      </c>
      <c r="AH117" s="118">
        <v>50</v>
      </c>
      <c r="AI117" s="106" t="s">
        <v>146</v>
      </c>
      <c r="AK117" s="106" t="s">
        <v>245</v>
      </c>
      <c r="BC117" s="103">
        <f t="shared" si="14"/>
      </c>
      <c r="BD117" s="103">
        <f t="shared" si="15"/>
      </c>
      <c r="BE117" s="103">
        <f t="shared" si="16"/>
      </c>
      <c r="BF117" s="103">
        <f t="shared" si="17"/>
      </c>
      <c r="BI117" s="103">
        <f t="shared" si="18"/>
      </c>
      <c r="CM117" s="44">
        <f t="shared" si="19"/>
      </c>
    </row>
    <row r="118" spans="1:91" ht="19.5" customHeight="1">
      <c r="A118" s="64"/>
      <c r="B118" s="69"/>
      <c r="C118" s="70"/>
      <c r="D118" s="70"/>
      <c r="E118" s="69"/>
      <c r="F118" s="67"/>
      <c r="G118" s="92"/>
      <c r="H118" s="96">
        <v>0</v>
      </c>
      <c r="I118" s="136">
        <f t="shared" si="11"/>
      </c>
      <c r="J118" s="97">
        <f t="shared" si="12"/>
      </c>
      <c r="K118" s="98">
        <f t="shared" si="20"/>
      </c>
      <c r="L118" s="132"/>
      <c r="M118" s="90"/>
      <c r="N118" s="71"/>
      <c r="O118" s="129">
        <f t="shared" si="21"/>
      </c>
      <c r="P118" s="109">
        <f t="shared" si="13"/>
      </c>
      <c r="AG118" s="106" t="s">
        <v>267</v>
      </c>
      <c r="AI118" s="106" t="s">
        <v>147</v>
      </c>
      <c r="AK118" s="106" t="s">
        <v>246</v>
      </c>
      <c r="BC118" s="103">
        <f t="shared" si="14"/>
      </c>
      <c r="BD118" s="103">
        <f t="shared" si="15"/>
      </c>
      <c r="BE118" s="103">
        <f t="shared" si="16"/>
      </c>
      <c r="BF118" s="103">
        <f t="shared" si="17"/>
      </c>
      <c r="BI118" s="103">
        <f t="shared" si="18"/>
      </c>
      <c r="CM118" s="44">
        <f t="shared" si="19"/>
      </c>
    </row>
    <row r="119" spans="1:91" ht="19.5" customHeight="1">
      <c r="A119" s="64"/>
      <c r="B119" s="69"/>
      <c r="C119" s="70"/>
      <c r="D119" s="70"/>
      <c r="E119" s="69"/>
      <c r="F119" s="67"/>
      <c r="G119" s="92"/>
      <c r="H119" s="96">
        <v>0</v>
      </c>
      <c r="I119" s="136">
        <f t="shared" si="11"/>
      </c>
      <c r="J119" s="97">
        <f t="shared" si="12"/>
      </c>
      <c r="K119" s="98">
        <f t="shared" si="20"/>
      </c>
      <c r="L119" s="132"/>
      <c r="M119" s="90"/>
      <c r="N119" s="71"/>
      <c r="O119" s="129">
        <f t="shared" si="21"/>
      </c>
      <c r="P119" s="109">
        <f t="shared" si="13"/>
      </c>
      <c r="AG119" s="106" t="s">
        <v>271</v>
      </c>
      <c r="AH119" s="118">
        <v>50</v>
      </c>
      <c r="AI119" s="106" t="s">
        <v>146</v>
      </c>
      <c r="AK119" s="106" t="s">
        <v>225</v>
      </c>
      <c r="BC119" s="103">
        <f t="shared" si="14"/>
      </c>
      <c r="BD119" s="103">
        <f t="shared" si="15"/>
      </c>
      <c r="BE119" s="103">
        <f t="shared" si="16"/>
      </c>
      <c r="BF119" s="103">
        <f t="shared" si="17"/>
      </c>
      <c r="BI119" s="103">
        <f t="shared" si="18"/>
      </c>
      <c r="CM119" s="44">
        <f t="shared" si="19"/>
      </c>
    </row>
    <row r="120" spans="1:91" ht="19.5" customHeight="1">
      <c r="A120" s="64"/>
      <c r="B120" s="69"/>
      <c r="C120" s="70"/>
      <c r="D120" s="70"/>
      <c r="E120" s="69"/>
      <c r="F120" s="67"/>
      <c r="G120" s="92"/>
      <c r="H120" s="96">
        <v>0</v>
      </c>
      <c r="I120" s="136">
        <f t="shared" si="11"/>
      </c>
      <c r="J120" s="97">
        <f t="shared" si="12"/>
      </c>
      <c r="K120" s="98">
        <f t="shared" si="20"/>
      </c>
      <c r="L120" s="132"/>
      <c r="M120" s="90"/>
      <c r="N120" s="71"/>
      <c r="O120" s="129">
        <f t="shared" si="21"/>
      </c>
      <c r="P120" s="109">
        <f t="shared" si="13"/>
      </c>
      <c r="AG120" s="122" t="s">
        <v>348</v>
      </c>
      <c r="AH120" s="134">
        <v>0.575</v>
      </c>
      <c r="AI120" s="106" t="s">
        <v>349</v>
      </c>
      <c r="AK120" s="106" t="s">
        <v>300</v>
      </c>
      <c r="BC120" s="103">
        <f t="shared" si="14"/>
      </c>
      <c r="BD120" s="103">
        <f t="shared" si="15"/>
      </c>
      <c r="BE120" s="103">
        <f t="shared" si="16"/>
      </c>
      <c r="BF120" s="103">
        <f t="shared" si="17"/>
      </c>
      <c r="BI120" s="103">
        <f t="shared" si="18"/>
      </c>
      <c r="CM120" s="44">
        <f t="shared" si="19"/>
      </c>
    </row>
    <row r="121" spans="1:91" ht="19.5" customHeight="1">
      <c r="A121" s="64"/>
      <c r="B121" s="69"/>
      <c r="C121" s="70"/>
      <c r="D121" s="70"/>
      <c r="E121" s="69"/>
      <c r="F121" s="67"/>
      <c r="G121" s="92"/>
      <c r="H121" s="96">
        <v>0</v>
      </c>
      <c r="I121" s="136">
        <f t="shared" si="11"/>
      </c>
      <c r="J121" s="97">
        <f t="shared" si="12"/>
      </c>
      <c r="K121" s="98">
        <f t="shared" si="20"/>
      </c>
      <c r="L121" s="132"/>
      <c r="M121" s="90"/>
      <c r="N121" s="71"/>
      <c r="O121" s="129">
        <f t="shared" si="21"/>
      </c>
      <c r="P121" s="109">
        <f t="shared" si="13"/>
      </c>
      <c r="AK121" s="106" t="s">
        <v>301</v>
      </c>
      <c r="BC121" s="103">
        <f t="shared" si="14"/>
      </c>
      <c r="BD121" s="103">
        <f t="shared" si="15"/>
      </c>
      <c r="BE121" s="103">
        <f t="shared" si="16"/>
      </c>
      <c r="BF121" s="103">
        <f t="shared" si="17"/>
      </c>
      <c r="BI121" s="103">
        <f t="shared" si="18"/>
      </c>
      <c r="CM121" s="44">
        <f t="shared" si="19"/>
      </c>
    </row>
    <row r="122" spans="1:91" ht="19.5" customHeight="1">
      <c r="A122" s="64"/>
      <c r="B122" s="69"/>
      <c r="C122" s="70"/>
      <c r="D122" s="70"/>
      <c r="E122" s="69"/>
      <c r="F122" s="67"/>
      <c r="G122" s="92"/>
      <c r="H122" s="96">
        <v>0</v>
      </c>
      <c r="I122" s="136">
        <f t="shared" si="11"/>
      </c>
      <c r="J122" s="97">
        <f t="shared" si="12"/>
      </c>
      <c r="K122" s="98">
        <f t="shared" si="20"/>
      </c>
      <c r="L122" s="132"/>
      <c r="M122" s="90"/>
      <c r="N122" s="71"/>
      <c r="O122" s="129">
        <f t="shared" si="21"/>
      </c>
      <c r="P122" s="109">
        <f t="shared" si="13"/>
      </c>
      <c r="AK122" s="106" t="s">
        <v>226</v>
      </c>
      <c r="BC122" s="103">
        <f t="shared" si="14"/>
      </c>
      <c r="BD122" s="103">
        <f t="shared" si="15"/>
      </c>
      <c r="BE122" s="103">
        <f t="shared" si="16"/>
      </c>
      <c r="BF122" s="103">
        <f t="shared" si="17"/>
      </c>
      <c r="BI122" s="103">
        <f t="shared" si="18"/>
      </c>
      <c r="CM122" s="44">
        <f t="shared" si="19"/>
      </c>
    </row>
    <row r="123" spans="1:91" ht="19.5" customHeight="1">
      <c r="A123" s="64"/>
      <c r="B123" s="69"/>
      <c r="C123" s="70"/>
      <c r="D123" s="70"/>
      <c r="E123" s="69"/>
      <c r="F123" s="67"/>
      <c r="G123" s="92"/>
      <c r="H123" s="96">
        <v>0</v>
      </c>
      <c r="I123" s="136">
        <f t="shared" si="11"/>
      </c>
      <c r="J123" s="97">
        <f t="shared" si="12"/>
      </c>
      <c r="K123" s="98">
        <f t="shared" si="20"/>
      </c>
      <c r="L123" s="132"/>
      <c r="M123" s="90"/>
      <c r="N123" s="71"/>
      <c r="O123" s="129">
        <f t="shared" si="21"/>
      </c>
      <c r="P123" s="109">
        <f t="shared" si="13"/>
      </c>
      <c r="AK123" s="106" t="s">
        <v>227</v>
      </c>
      <c r="BC123" s="103">
        <f t="shared" si="14"/>
      </c>
      <c r="BD123" s="103">
        <f t="shared" si="15"/>
      </c>
      <c r="BE123" s="103">
        <f t="shared" si="16"/>
      </c>
      <c r="BF123" s="103">
        <f t="shared" si="17"/>
      </c>
      <c r="BI123" s="103">
        <f t="shared" si="18"/>
      </c>
      <c r="CM123" s="44">
        <f t="shared" si="19"/>
      </c>
    </row>
    <row r="124" spans="1:91" ht="19.5" customHeight="1">
      <c r="A124" s="64"/>
      <c r="B124" s="69"/>
      <c r="C124" s="70"/>
      <c r="D124" s="70"/>
      <c r="E124" s="69"/>
      <c r="F124" s="67"/>
      <c r="G124" s="92"/>
      <c r="H124" s="96">
        <v>0</v>
      </c>
      <c r="I124" s="136">
        <f t="shared" si="11"/>
      </c>
      <c r="J124" s="97">
        <f t="shared" si="12"/>
      </c>
      <c r="K124" s="98">
        <f t="shared" si="20"/>
      </c>
      <c r="L124" s="132"/>
      <c r="M124" s="90"/>
      <c r="N124" s="71"/>
      <c r="O124" s="129">
        <f t="shared" si="21"/>
      </c>
      <c r="P124" s="109">
        <f t="shared" si="13"/>
      </c>
      <c r="AK124" s="106" t="s">
        <v>228</v>
      </c>
      <c r="BC124" s="103">
        <f t="shared" si="14"/>
      </c>
      <c r="BD124" s="103">
        <f t="shared" si="15"/>
      </c>
      <c r="BE124" s="103">
        <f t="shared" si="16"/>
      </c>
      <c r="BF124" s="103">
        <f t="shared" si="17"/>
      </c>
      <c r="BI124" s="103">
        <f t="shared" si="18"/>
      </c>
      <c r="CM124" s="44">
        <f t="shared" si="19"/>
      </c>
    </row>
    <row r="125" spans="1:91" ht="19.5" customHeight="1">
      <c r="A125" s="64"/>
      <c r="B125" s="69"/>
      <c r="C125" s="70"/>
      <c r="D125" s="70"/>
      <c r="E125" s="69"/>
      <c r="F125" s="67"/>
      <c r="G125" s="92"/>
      <c r="H125" s="96">
        <v>0</v>
      </c>
      <c r="I125" s="136">
        <f t="shared" si="11"/>
      </c>
      <c r="J125" s="97">
        <f t="shared" si="12"/>
      </c>
      <c r="K125" s="98">
        <f t="shared" si="20"/>
      </c>
      <c r="L125" s="132"/>
      <c r="M125" s="90"/>
      <c r="N125" s="71"/>
      <c r="O125" s="129">
        <f t="shared" si="21"/>
      </c>
      <c r="P125" s="109">
        <f t="shared" si="13"/>
      </c>
      <c r="AG125" s="122"/>
      <c r="AK125" s="106" t="s">
        <v>346</v>
      </c>
      <c r="BC125" s="103">
        <f t="shared" si="14"/>
      </c>
      <c r="BD125" s="103">
        <f t="shared" si="15"/>
      </c>
      <c r="BE125" s="103">
        <f t="shared" si="16"/>
      </c>
      <c r="BF125" s="103">
        <f t="shared" si="17"/>
      </c>
      <c r="BI125" s="103">
        <f t="shared" si="18"/>
      </c>
      <c r="CM125" s="44">
        <f t="shared" si="19"/>
      </c>
    </row>
    <row r="126" spans="1:91" ht="19.5" customHeight="1">
      <c r="A126" s="64"/>
      <c r="B126" s="69"/>
      <c r="C126" s="70"/>
      <c r="D126" s="70"/>
      <c r="E126" s="69"/>
      <c r="F126" s="67"/>
      <c r="G126" s="92"/>
      <c r="H126" s="96">
        <v>0</v>
      </c>
      <c r="I126" s="136">
        <f t="shared" si="11"/>
      </c>
      <c r="J126" s="97">
        <f t="shared" si="12"/>
      </c>
      <c r="K126" s="98">
        <f t="shared" si="20"/>
      </c>
      <c r="L126" s="132"/>
      <c r="M126" s="90"/>
      <c r="N126" s="71"/>
      <c r="O126" s="129">
        <f t="shared" si="21"/>
      </c>
      <c r="P126" s="109">
        <f t="shared" si="13"/>
      </c>
      <c r="AG126" s="122"/>
      <c r="AK126" s="106" t="s">
        <v>229</v>
      </c>
      <c r="BC126" s="103">
        <f t="shared" si="14"/>
      </c>
      <c r="BD126" s="103">
        <f t="shared" si="15"/>
      </c>
      <c r="BE126" s="103">
        <f t="shared" si="16"/>
      </c>
      <c r="BF126" s="103">
        <f t="shared" si="17"/>
      </c>
      <c r="BI126" s="103">
        <f t="shared" si="18"/>
      </c>
      <c r="CM126" s="44">
        <f t="shared" si="19"/>
      </c>
    </row>
    <row r="127" spans="1:91" ht="19.5" customHeight="1">
      <c r="A127" s="64"/>
      <c r="B127" s="69"/>
      <c r="C127" s="70"/>
      <c r="D127" s="70"/>
      <c r="E127" s="69"/>
      <c r="F127" s="67"/>
      <c r="G127" s="92"/>
      <c r="H127" s="96">
        <v>0</v>
      </c>
      <c r="I127" s="136">
        <f t="shared" si="11"/>
      </c>
      <c r="J127" s="97">
        <f t="shared" si="12"/>
      </c>
      <c r="K127" s="98">
        <f t="shared" si="20"/>
      </c>
      <c r="L127" s="132"/>
      <c r="M127" s="90"/>
      <c r="N127" s="71"/>
      <c r="O127" s="129">
        <f t="shared" si="21"/>
      </c>
      <c r="P127" s="109">
        <f t="shared" si="13"/>
      </c>
      <c r="AG127" s="122"/>
      <c r="AK127" s="106" t="s">
        <v>302</v>
      </c>
      <c r="BC127" s="103">
        <f t="shared" si="14"/>
      </c>
      <c r="BD127" s="103">
        <f t="shared" si="15"/>
      </c>
      <c r="BE127" s="103">
        <f t="shared" si="16"/>
      </c>
      <c r="BF127" s="103">
        <f t="shared" si="17"/>
      </c>
      <c r="BI127" s="103">
        <f t="shared" si="18"/>
      </c>
      <c r="CM127" s="44">
        <f t="shared" si="19"/>
      </c>
    </row>
    <row r="128" spans="1:91" ht="19.5" customHeight="1">
      <c r="A128" s="64"/>
      <c r="B128" s="69"/>
      <c r="C128" s="70"/>
      <c r="D128" s="70"/>
      <c r="E128" s="69"/>
      <c r="F128" s="67"/>
      <c r="G128" s="92"/>
      <c r="H128" s="96">
        <v>0</v>
      </c>
      <c r="I128" s="136">
        <f t="shared" si="11"/>
      </c>
      <c r="J128" s="97">
        <f t="shared" si="12"/>
      </c>
      <c r="K128" s="98">
        <f t="shared" si="20"/>
      </c>
      <c r="L128" s="132"/>
      <c r="M128" s="90"/>
      <c r="N128" s="71"/>
      <c r="O128" s="129">
        <f t="shared" si="21"/>
      </c>
      <c r="P128" s="109">
        <f t="shared" si="13"/>
      </c>
      <c r="AG128" s="122"/>
      <c r="AK128" s="106" t="s">
        <v>230</v>
      </c>
      <c r="BC128" s="103">
        <f t="shared" si="14"/>
      </c>
      <c r="BD128" s="103">
        <f t="shared" si="15"/>
      </c>
      <c r="BE128" s="103">
        <f t="shared" si="16"/>
      </c>
      <c r="BF128" s="103">
        <f t="shared" si="17"/>
      </c>
      <c r="BI128" s="103">
        <f t="shared" si="18"/>
      </c>
      <c r="CM128" s="44">
        <f t="shared" si="19"/>
      </c>
    </row>
    <row r="129" spans="1:91" ht="19.5" customHeight="1">
      <c r="A129" s="64"/>
      <c r="B129" s="69"/>
      <c r="C129" s="70"/>
      <c r="D129" s="70"/>
      <c r="E129" s="69"/>
      <c r="F129" s="67"/>
      <c r="G129" s="92"/>
      <c r="H129" s="96">
        <v>0</v>
      </c>
      <c r="I129" s="136">
        <f t="shared" si="11"/>
      </c>
      <c r="J129" s="97">
        <f t="shared" si="12"/>
      </c>
      <c r="K129" s="98">
        <f t="shared" si="20"/>
      </c>
      <c r="L129" s="132"/>
      <c r="M129" s="90"/>
      <c r="N129" s="71"/>
      <c r="O129" s="129">
        <f t="shared" si="21"/>
      </c>
      <c r="P129" s="109">
        <f t="shared" si="13"/>
      </c>
      <c r="AG129" s="122"/>
      <c r="AK129" s="106" t="s">
        <v>303</v>
      </c>
      <c r="BC129" s="103">
        <f t="shared" si="14"/>
      </c>
      <c r="BD129" s="103">
        <f t="shared" si="15"/>
      </c>
      <c r="BE129" s="103">
        <f t="shared" si="16"/>
      </c>
      <c r="BF129" s="103">
        <f t="shared" si="17"/>
      </c>
      <c r="BI129" s="103">
        <f t="shared" si="18"/>
      </c>
      <c r="CM129" s="44">
        <f t="shared" si="19"/>
      </c>
    </row>
    <row r="130" spans="1:91" ht="19.5" customHeight="1">
      <c r="A130" s="64"/>
      <c r="B130" s="69"/>
      <c r="C130" s="70"/>
      <c r="D130" s="70"/>
      <c r="E130" s="69"/>
      <c r="F130" s="67"/>
      <c r="G130" s="92"/>
      <c r="H130" s="96">
        <v>0</v>
      </c>
      <c r="I130" s="136">
        <f t="shared" si="11"/>
      </c>
      <c r="J130" s="97">
        <f t="shared" si="12"/>
      </c>
      <c r="K130" s="98">
        <f t="shared" si="20"/>
      </c>
      <c r="L130" s="132"/>
      <c r="M130" s="90"/>
      <c r="N130" s="71"/>
      <c r="O130" s="129">
        <f t="shared" si="21"/>
      </c>
      <c r="P130" s="109">
        <f t="shared" si="13"/>
      </c>
      <c r="AG130" s="122"/>
      <c r="AK130" s="106" t="s">
        <v>231</v>
      </c>
      <c r="BC130" s="103">
        <f t="shared" si="14"/>
      </c>
      <c r="BD130" s="103">
        <f t="shared" si="15"/>
      </c>
      <c r="BE130" s="103">
        <f t="shared" si="16"/>
      </c>
      <c r="BF130" s="103">
        <f t="shared" si="17"/>
      </c>
      <c r="BI130" s="103">
        <f t="shared" si="18"/>
      </c>
      <c r="CM130" s="44">
        <f t="shared" si="19"/>
      </c>
    </row>
    <row r="131" spans="1:91" ht="19.5" customHeight="1">
      <c r="A131" s="64"/>
      <c r="B131" s="69"/>
      <c r="C131" s="70"/>
      <c r="D131" s="70"/>
      <c r="E131" s="69"/>
      <c r="F131" s="67"/>
      <c r="G131" s="92"/>
      <c r="H131" s="96">
        <v>0</v>
      </c>
      <c r="I131" s="136">
        <f t="shared" si="11"/>
      </c>
      <c r="J131" s="97">
        <f t="shared" si="12"/>
      </c>
      <c r="K131" s="98">
        <f t="shared" si="20"/>
      </c>
      <c r="L131" s="132"/>
      <c r="M131" s="90"/>
      <c r="N131" s="71"/>
      <c r="O131" s="129">
        <f t="shared" si="21"/>
      </c>
      <c r="P131" s="109">
        <f t="shared" si="13"/>
      </c>
      <c r="AG131" s="122"/>
      <c r="BC131" s="103">
        <f t="shared" si="14"/>
      </c>
      <c r="BD131" s="103">
        <f t="shared" si="15"/>
      </c>
      <c r="BE131" s="103">
        <f t="shared" si="16"/>
      </c>
      <c r="BF131" s="103">
        <f t="shared" si="17"/>
      </c>
      <c r="BI131" s="103">
        <f t="shared" si="18"/>
      </c>
      <c r="CM131" s="44">
        <f t="shared" si="19"/>
      </c>
    </row>
    <row r="132" spans="1:91" ht="19.5" customHeight="1">
      <c r="A132" s="64"/>
      <c r="B132" s="69"/>
      <c r="C132" s="70"/>
      <c r="D132" s="70"/>
      <c r="E132" s="69"/>
      <c r="F132" s="67"/>
      <c r="G132" s="92"/>
      <c r="H132" s="96">
        <v>0</v>
      </c>
      <c r="I132" s="136">
        <f t="shared" si="11"/>
      </c>
      <c r="J132" s="97">
        <f t="shared" si="12"/>
      </c>
      <c r="K132" s="98">
        <f t="shared" si="20"/>
      </c>
      <c r="L132" s="132"/>
      <c r="M132" s="90"/>
      <c r="N132" s="71"/>
      <c r="O132" s="129">
        <f t="shared" si="21"/>
      </c>
      <c r="P132" s="109">
        <f t="shared" si="13"/>
      </c>
      <c r="AG132" s="122"/>
      <c r="BC132" s="103">
        <f t="shared" si="14"/>
      </c>
      <c r="BD132" s="103">
        <f t="shared" si="15"/>
      </c>
      <c r="BE132" s="103">
        <f t="shared" si="16"/>
      </c>
      <c r="BF132" s="103">
        <f t="shared" si="17"/>
      </c>
      <c r="BI132" s="103">
        <f t="shared" si="18"/>
      </c>
      <c r="CM132" s="44">
        <f t="shared" si="19"/>
      </c>
    </row>
    <row r="133" spans="1:91" ht="19.5" customHeight="1">
      <c r="A133" s="64"/>
      <c r="B133" s="69"/>
      <c r="C133" s="70"/>
      <c r="D133" s="70"/>
      <c r="E133" s="69"/>
      <c r="F133" s="67"/>
      <c r="G133" s="92"/>
      <c r="H133" s="96">
        <v>0</v>
      </c>
      <c r="I133" s="136">
        <f t="shared" si="11"/>
      </c>
      <c r="J133" s="97">
        <f t="shared" si="12"/>
      </c>
      <c r="K133" s="98">
        <f t="shared" si="20"/>
      </c>
      <c r="L133" s="132"/>
      <c r="M133" s="90"/>
      <c r="N133" s="71"/>
      <c r="O133" s="129">
        <f t="shared" si="21"/>
      </c>
      <c r="P133" s="109">
        <f t="shared" si="13"/>
      </c>
      <c r="BC133" s="103">
        <f t="shared" si="14"/>
      </c>
      <c r="BD133" s="103">
        <f t="shared" si="15"/>
      </c>
      <c r="BE133" s="103">
        <f t="shared" si="16"/>
      </c>
      <c r="BF133" s="103">
        <f t="shared" si="17"/>
      </c>
      <c r="BI133" s="103">
        <f t="shared" si="18"/>
      </c>
      <c r="CM133" s="44">
        <f t="shared" si="19"/>
      </c>
    </row>
    <row r="134" spans="1:91" ht="19.5" customHeight="1">
      <c r="A134" s="64"/>
      <c r="B134" s="69"/>
      <c r="C134" s="70"/>
      <c r="D134" s="70"/>
      <c r="E134" s="69"/>
      <c r="F134" s="67"/>
      <c r="G134" s="92"/>
      <c r="H134" s="96">
        <v>0</v>
      </c>
      <c r="I134" s="136">
        <f t="shared" si="11"/>
      </c>
      <c r="J134" s="97">
        <f t="shared" si="12"/>
      </c>
      <c r="K134" s="98">
        <f t="shared" si="20"/>
      </c>
      <c r="L134" s="132"/>
      <c r="M134" s="90"/>
      <c r="N134" s="71"/>
      <c r="O134" s="129">
        <f t="shared" si="21"/>
      </c>
      <c r="P134" s="109">
        <f t="shared" si="13"/>
      </c>
      <c r="BC134" s="103">
        <f t="shared" si="14"/>
      </c>
      <c r="BD134" s="103">
        <f t="shared" si="15"/>
      </c>
      <c r="BE134" s="103">
        <f t="shared" si="16"/>
      </c>
      <c r="BF134" s="103">
        <f t="shared" si="17"/>
      </c>
      <c r="BI134" s="103">
        <f t="shared" si="18"/>
      </c>
      <c r="CM134" s="44">
        <f t="shared" si="19"/>
      </c>
    </row>
    <row r="135" spans="1:91" ht="19.5" customHeight="1">
      <c r="A135" s="64"/>
      <c r="B135" s="69"/>
      <c r="C135" s="70"/>
      <c r="D135" s="70"/>
      <c r="E135" s="69"/>
      <c r="F135" s="67"/>
      <c r="G135" s="92"/>
      <c r="H135" s="96">
        <v>0</v>
      </c>
      <c r="I135" s="136">
        <f t="shared" si="11"/>
      </c>
      <c r="J135" s="97">
        <f t="shared" si="12"/>
      </c>
      <c r="K135" s="98">
        <f t="shared" si="20"/>
      </c>
      <c r="L135" s="132"/>
      <c r="M135" s="90"/>
      <c r="N135" s="71"/>
      <c r="O135" s="129">
        <f t="shared" si="21"/>
      </c>
      <c r="P135" s="109">
        <f t="shared" si="13"/>
      </c>
      <c r="BC135" s="103">
        <f t="shared" si="14"/>
      </c>
      <c r="BD135" s="103">
        <f t="shared" si="15"/>
      </c>
      <c r="BE135" s="103">
        <f t="shared" si="16"/>
      </c>
      <c r="BF135" s="103">
        <f t="shared" si="17"/>
      </c>
      <c r="BI135" s="103">
        <f t="shared" si="18"/>
      </c>
      <c r="CM135" s="44">
        <f t="shared" si="19"/>
      </c>
    </row>
    <row r="136" spans="1:91" ht="19.5" customHeight="1">
      <c r="A136" s="64"/>
      <c r="B136" s="69"/>
      <c r="C136" s="70"/>
      <c r="D136" s="70"/>
      <c r="E136" s="69"/>
      <c r="F136" s="67"/>
      <c r="G136" s="92"/>
      <c r="H136" s="96">
        <v>0</v>
      </c>
      <c r="I136" s="136">
        <f t="shared" si="11"/>
      </c>
      <c r="J136" s="97">
        <f t="shared" si="12"/>
      </c>
      <c r="K136" s="98">
        <f t="shared" si="20"/>
      </c>
      <c r="L136" s="132"/>
      <c r="M136" s="90"/>
      <c r="N136" s="71"/>
      <c r="O136" s="129">
        <f t="shared" si="21"/>
      </c>
      <c r="P136" s="109">
        <f t="shared" si="13"/>
      </c>
      <c r="BC136" s="103">
        <f t="shared" si="14"/>
      </c>
      <c r="BD136" s="103">
        <f t="shared" si="15"/>
      </c>
      <c r="BE136" s="103">
        <f t="shared" si="16"/>
      </c>
      <c r="BF136" s="103">
        <f t="shared" si="17"/>
      </c>
      <c r="BI136" s="103">
        <f t="shared" si="18"/>
      </c>
      <c r="CM136" s="44">
        <f t="shared" si="19"/>
      </c>
    </row>
    <row r="137" spans="1:91" ht="19.5" customHeight="1">
      <c r="A137" s="64"/>
      <c r="B137" s="69"/>
      <c r="C137" s="70"/>
      <c r="D137" s="70"/>
      <c r="E137" s="69"/>
      <c r="F137" s="67"/>
      <c r="G137" s="92"/>
      <c r="H137" s="96">
        <v>0</v>
      </c>
      <c r="I137" s="136">
        <f t="shared" si="11"/>
      </c>
      <c r="J137" s="97">
        <f t="shared" si="12"/>
      </c>
      <c r="K137" s="98">
        <f t="shared" si="20"/>
      </c>
      <c r="L137" s="132"/>
      <c r="M137" s="90"/>
      <c r="N137" s="71"/>
      <c r="O137" s="129">
        <f t="shared" si="21"/>
      </c>
      <c r="P137" s="109">
        <f t="shared" si="13"/>
      </c>
      <c r="AG137" s="122"/>
      <c r="BC137" s="103">
        <f t="shared" si="14"/>
      </c>
      <c r="BD137" s="103">
        <f t="shared" si="15"/>
      </c>
      <c r="BE137" s="103">
        <f t="shared" si="16"/>
      </c>
      <c r="BF137" s="103">
        <f t="shared" si="17"/>
      </c>
      <c r="BI137" s="103">
        <f t="shared" si="18"/>
      </c>
      <c r="CM137" s="44">
        <f t="shared" si="19"/>
      </c>
    </row>
    <row r="138" spans="1:91" ht="19.5" customHeight="1">
      <c r="A138" s="64"/>
      <c r="B138" s="69"/>
      <c r="C138" s="70"/>
      <c r="D138" s="70"/>
      <c r="E138" s="69"/>
      <c r="F138" s="67"/>
      <c r="G138" s="92"/>
      <c r="H138" s="96">
        <v>0</v>
      </c>
      <c r="I138" s="136">
        <f aca="true" t="shared" si="22" ref="I138:I201">_xlfn.IFERROR(VLOOKUP(G138,AG$11:AI$408,2,FALSE),"")</f>
      </c>
      <c r="J138" s="97">
        <f aca="true" t="shared" si="23" ref="J138:J201">_xlfn.IFERROR(VLOOKUP(G138,AG$11:AI$408,3,FALSE),"")</f>
      </c>
      <c r="K138" s="98">
        <f t="shared" si="20"/>
      </c>
      <c r="L138" s="132"/>
      <c r="M138" s="90"/>
      <c r="N138" s="71"/>
      <c r="O138" s="129">
        <f t="shared" si="21"/>
      </c>
      <c r="P138" s="109">
        <f aca="true" t="shared" si="24" ref="P138:P201">_xlfn.IFERROR(VLOOKUP(F138,V$11:W$40,2,FALSE),"")</f>
      </c>
      <c r="AG138" s="122"/>
      <c r="BC138" s="103">
        <f aca="true" t="shared" si="25" ref="BC138:BC201">IF($M138&gt;0,IF(B138="","P",""),"")</f>
      </c>
      <c r="BD138" s="103">
        <f aca="true" t="shared" si="26" ref="BD138:BD201">IF($M138&gt;0,IF(C138="","P",""),"")</f>
      </c>
      <c r="BE138" s="103">
        <f aca="true" t="shared" si="27" ref="BE138:BE201">IF($M138&gt;0,IF(D138="","P",""),"")</f>
      </c>
      <c r="BF138" s="103">
        <f aca="true" t="shared" si="28" ref="BF138:BF201">IF($M138&gt;0,IF(E138="","P",""),"")</f>
      </c>
      <c r="BI138" s="103">
        <f aca="true" t="shared" si="29" ref="BI138:BI201">IF($M138&gt;0,IF(H138=0,"P",""),"")</f>
      </c>
      <c r="CM138" s="44">
        <f aca="true" t="shared" si="30" ref="CM138:CM201">IF(H138&lt;&gt;0,IF(M138="","P",""),"")</f>
      </c>
    </row>
    <row r="139" spans="1:91" ht="19.5" customHeight="1">
      <c r="A139" s="64"/>
      <c r="B139" s="69"/>
      <c r="C139" s="70"/>
      <c r="D139" s="70"/>
      <c r="E139" s="69"/>
      <c r="F139" s="67"/>
      <c r="G139" s="92"/>
      <c r="H139" s="96">
        <v>0</v>
      </c>
      <c r="I139" s="136">
        <f t="shared" si="22"/>
      </c>
      <c r="J139" s="97">
        <f t="shared" si="23"/>
      </c>
      <c r="K139" s="98">
        <f aca="true" t="shared" si="31" ref="K139:K202">IF(H139&gt;0,H139*I139,"")</f>
      </c>
      <c r="L139" s="132"/>
      <c r="M139" s="90"/>
      <c r="N139" s="71"/>
      <c r="O139" s="129">
        <f t="shared" si="21"/>
      </c>
      <c r="P139" s="109">
        <f t="shared" si="24"/>
      </c>
      <c r="AG139" s="122"/>
      <c r="BC139" s="103">
        <f t="shared" si="25"/>
      </c>
      <c r="BD139" s="103">
        <f t="shared" si="26"/>
      </c>
      <c r="BE139" s="103">
        <f t="shared" si="27"/>
      </c>
      <c r="BF139" s="103">
        <f t="shared" si="28"/>
      </c>
      <c r="BI139" s="103">
        <f t="shared" si="29"/>
      </c>
      <c r="CM139" s="44">
        <f t="shared" si="30"/>
      </c>
    </row>
    <row r="140" spans="1:91" ht="19.5" customHeight="1">
      <c r="A140" s="64"/>
      <c r="B140" s="69"/>
      <c r="C140" s="70"/>
      <c r="D140" s="70"/>
      <c r="E140" s="69"/>
      <c r="F140" s="67"/>
      <c r="G140" s="92"/>
      <c r="H140" s="96">
        <v>0</v>
      </c>
      <c r="I140" s="136">
        <f t="shared" si="22"/>
      </c>
      <c r="J140" s="97">
        <f t="shared" si="23"/>
      </c>
      <c r="K140" s="98">
        <f t="shared" si="31"/>
      </c>
      <c r="L140" s="132"/>
      <c r="M140" s="90"/>
      <c r="N140" s="71"/>
      <c r="O140" s="129">
        <f aca="true" t="shared" si="32" ref="O140:O203">IF(L140="Phone","Units Submitted Cannot Exceed 1","")</f>
      </c>
      <c r="P140" s="109">
        <f t="shared" si="24"/>
      </c>
      <c r="AG140" s="122"/>
      <c r="BC140" s="103">
        <f t="shared" si="25"/>
      </c>
      <c r="BD140" s="103">
        <f t="shared" si="26"/>
      </c>
      <c r="BE140" s="103">
        <f t="shared" si="27"/>
      </c>
      <c r="BF140" s="103">
        <f t="shared" si="28"/>
      </c>
      <c r="BI140" s="103">
        <f t="shared" si="29"/>
      </c>
      <c r="CM140" s="44">
        <f t="shared" si="30"/>
      </c>
    </row>
    <row r="141" spans="1:91" ht="19.5" customHeight="1">
      <c r="A141" s="64"/>
      <c r="B141" s="69"/>
      <c r="C141" s="70"/>
      <c r="D141" s="70"/>
      <c r="E141" s="69"/>
      <c r="F141" s="67"/>
      <c r="G141" s="92"/>
      <c r="H141" s="96">
        <v>0</v>
      </c>
      <c r="I141" s="136">
        <f t="shared" si="22"/>
      </c>
      <c r="J141" s="97">
        <f t="shared" si="23"/>
      </c>
      <c r="K141" s="98">
        <f t="shared" si="31"/>
      </c>
      <c r="L141" s="132"/>
      <c r="M141" s="90"/>
      <c r="N141" s="71"/>
      <c r="O141" s="129">
        <f t="shared" si="32"/>
      </c>
      <c r="P141" s="109">
        <f t="shared" si="24"/>
      </c>
      <c r="AG141" s="122"/>
      <c r="BC141" s="103">
        <f t="shared" si="25"/>
      </c>
      <c r="BD141" s="103">
        <f t="shared" si="26"/>
      </c>
      <c r="BE141" s="103">
        <f t="shared" si="27"/>
      </c>
      <c r="BF141" s="103">
        <f t="shared" si="28"/>
      </c>
      <c r="BI141" s="103">
        <f t="shared" si="29"/>
      </c>
      <c r="CM141" s="44">
        <f t="shared" si="30"/>
      </c>
    </row>
    <row r="142" spans="1:91" ht="19.5" customHeight="1">
      <c r="A142" s="64"/>
      <c r="B142" s="69"/>
      <c r="C142" s="70"/>
      <c r="D142" s="70"/>
      <c r="E142" s="69"/>
      <c r="F142" s="67"/>
      <c r="G142" s="92"/>
      <c r="H142" s="96">
        <v>0</v>
      </c>
      <c r="I142" s="136">
        <f t="shared" si="22"/>
      </c>
      <c r="J142" s="97">
        <f t="shared" si="23"/>
      </c>
      <c r="K142" s="98">
        <f t="shared" si="31"/>
      </c>
      <c r="L142" s="132"/>
      <c r="M142" s="90"/>
      <c r="N142" s="71"/>
      <c r="O142" s="129">
        <f t="shared" si="32"/>
      </c>
      <c r="P142" s="109">
        <f t="shared" si="24"/>
      </c>
      <c r="AG142" s="122"/>
      <c r="BC142" s="103">
        <f t="shared" si="25"/>
      </c>
      <c r="BD142" s="103">
        <f t="shared" si="26"/>
      </c>
      <c r="BE142" s="103">
        <f t="shared" si="27"/>
      </c>
      <c r="BF142" s="103">
        <f t="shared" si="28"/>
      </c>
      <c r="BI142" s="103">
        <f t="shared" si="29"/>
      </c>
      <c r="CM142" s="44">
        <f t="shared" si="30"/>
      </c>
    </row>
    <row r="143" spans="1:91" ht="19.5" customHeight="1">
      <c r="A143" s="64"/>
      <c r="B143" s="69"/>
      <c r="C143" s="70"/>
      <c r="D143" s="70"/>
      <c r="E143" s="69"/>
      <c r="F143" s="67"/>
      <c r="G143" s="92"/>
      <c r="H143" s="96">
        <v>0</v>
      </c>
      <c r="I143" s="136">
        <f t="shared" si="22"/>
      </c>
      <c r="J143" s="97">
        <f t="shared" si="23"/>
      </c>
      <c r="K143" s="98">
        <f t="shared" si="31"/>
      </c>
      <c r="L143" s="132"/>
      <c r="M143" s="90"/>
      <c r="N143" s="71"/>
      <c r="O143" s="129">
        <f t="shared" si="32"/>
      </c>
      <c r="P143" s="109">
        <f t="shared" si="24"/>
      </c>
      <c r="AG143" s="122"/>
      <c r="BC143" s="103">
        <f t="shared" si="25"/>
      </c>
      <c r="BD143" s="103">
        <f t="shared" si="26"/>
      </c>
      <c r="BE143" s="103">
        <f t="shared" si="27"/>
      </c>
      <c r="BF143" s="103">
        <f t="shared" si="28"/>
      </c>
      <c r="BI143" s="103">
        <f t="shared" si="29"/>
      </c>
      <c r="CM143" s="44">
        <f t="shared" si="30"/>
      </c>
    </row>
    <row r="144" spans="1:91" ht="19.5" customHeight="1">
      <c r="A144" s="64"/>
      <c r="B144" s="69"/>
      <c r="C144" s="70"/>
      <c r="D144" s="70"/>
      <c r="E144" s="69"/>
      <c r="F144" s="67"/>
      <c r="G144" s="92"/>
      <c r="H144" s="96">
        <v>0</v>
      </c>
      <c r="I144" s="136">
        <f t="shared" si="22"/>
      </c>
      <c r="J144" s="97">
        <f t="shared" si="23"/>
      </c>
      <c r="K144" s="98">
        <f t="shared" si="31"/>
      </c>
      <c r="L144" s="132"/>
      <c r="M144" s="90"/>
      <c r="N144" s="71"/>
      <c r="O144" s="129">
        <f t="shared" si="32"/>
      </c>
      <c r="P144" s="109">
        <f t="shared" si="24"/>
      </c>
      <c r="AG144" s="122"/>
      <c r="BC144" s="103">
        <f t="shared" si="25"/>
      </c>
      <c r="BD144" s="103">
        <f t="shared" si="26"/>
      </c>
      <c r="BE144" s="103">
        <f t="shared" si="27"/>
      </c>
      <c r="BF144" s="103">
        <f t="shared" si="28"/>
      </c>
      <c r="BI144" s="103">
        <f t="shared" si="29"/>
      </c>
      <c r="CM144" s="44">
        <f t="shared" si="30"/>
      </c>
    </row>
    <row r="145" spans="1:91" ht="19.5" customHeight="1">
      <c r="A145" s="64"/>
      <c r="B145" s="69"/>
      <c r="C145" s="70"/>
      <c r="D145" s="70"/>
      <c r="E145" s="69"/>
      <c r="F145" s="67"/>
      <c r="G145" s="92"/>
      <c r="H145" s="96">
        <v>0</v>
      </c>
      <c r="I145" s="136">
        <f t="shared" si="22"/>
      </c>
      <c r="J145" s="97">
        <f t="shared" si="23"/>
      </c>
      <c r="K145" s="98">
        <f t="shared" si="31"/>
      </c>
      <c r="L145" s="132"/>
      <c r="M145" s="90"/>
      <c r="N145" s="71"/>
      <c r="O145" s="129">
        <f t="shared" si="32"/>
      </c>
      <c r="P145" s="109">
        <f t="shared" si="24"/>
      </c>
      <c r="AG145" s="122"/>
      <c r="BC145" s="103">
        <f t="shared" si="25"/>
      </c>
      <c r="BD145" s="103">
        <f t="shared" si="26"/>
      </c>
      <c r="BE145" s="103">
        <f t="shared" si="27"/>
      </c>
      <c r="BF145" s="103">
        <f t="shared" si="28"/>
      </c>
      <c r="BI145" s="103">
        <f t="shared" si="29"/>
      </c>
      <c r="CM145" s="44">
        <f t="shared" si="30"/>
      </c>
    </row>
    <row r="146" spans="1:91" ht="19.5" customHeight="1">
      <c r="A146" s="64"/>
      <c r="B146" s="69"/>
      <c r="C146" s="70"/>
      <c r="D146" s="70"/>
      <c r="E146" s="69"/>
      <c r="F146" s="67"/>
      <c r="G146" s="92"/>
      <c r="H146" s="96">
        <v>0</v>
      </c>
      <c r="I146" s="136">
        <f t="shared" si="22"/>
      </c>
      <c r="J146" s="97">
        <f t="shared" si="23"/>
      </c>
      <c r="K146" s="98">
        <f t="shared" si="31"/>
      </c>
      <c r="L146" s="132"/>
      <c r="M146" s="90"/>
      <c r="N146" s="71"/>
      <c r="O146" s="129">
        <f t="shared" si="32"/>
      </c>
      <c r="P146" s="109">
        <f t="shared" si="24"/>
      </c>
      <c r="AG146" s="122"/>
      <c r="BC146" s="103">
        <f t="shared" si="25"/>
      </c>
      <c r="BD146" s="103">
        <f t="shared" si="26"/>
      </c>
      <c r="BE146" s="103">
        <f t="shared" si="27"/>
      </c>
      <c r="BF146" s="103">
        <f t="shared" si="28"/>
      </c>
      <c r="BI146" s="103">
        <f t="shared" si="29"/>
      </c>
      <c r="CM146" s="44">
        <f t="shared" si="30"/>
      </c>
    </row>
    <row r="147" spans="1:91" ht="19.5" customHeight="1">
      <c r="A147" s="64"/>
      <c r="B147" s="69"/>
      <c r="C147" s="70"/>
      <c r="D147" s="70"/>
      <c r="E147" s="69"/>
      <c r="F147" s="67"/>
      <c r="G147" s="92"/>
      <c r="H147" s="96">
        <v>0</v>
      </c>
      <c r="I147" s="136">
        <f t="shared" si="22"/>
      </c>
      <c r="J147" s="97">
        <f t="shared" si="23"/>
      </c>
      <c r="K147" s="98">
        <f t="shared" si="31"/>
      </c>
      <c r="L147" s="132"/>
      <c r="M147" s="90"/>
      <c r="N147" s="71"/>
      <c r="O147" s="129">
        <f t="shared" si="32"/>
      </c>
      <c r="P147" s="109">
        <f t="shared" si="24"/>
      </c>
      <c r="AG147" s="122"/>
      <c r="BC147" s="103">
        <f t="shared" si="25"/>
      </c>
      <c r="BD147" s="103">
        <f t="shared" si="26"/>
      </c>
      <c r="BE147" s="103">
        <f t="shared" si="27"/>
      </c>
      <c r="BF147" s="103">
        <f t="shared" si="28"/>
      </c>
      <c r="BI147" s="103">
        <f t="shared" si="29"/>
      </c>
      <c r="CM147" s="44">
        <f t="shared" si="30"/>
      </c>
    </row>
    <row r="148" spans="1:91" ht="19.5" customHeight="1">
      <c r="A148" s="64"/>
      <c r="B148" s="69"/>
      <c r="C148" s="70"/>
      <c r="D148" s="70"/>
      <c r="E148" s="69"/>
      <c r="F148" s="67"/>
      <c r="G148" s="92"/>
      <c r="H148" s="96">
        <v>0</v>
      </c>
      <c r="I148" s="136">
        <f t="shared" si="22"/>
      </c>
      <c r="J148" s="97">
        <f t="shared" si="23"/>
      </c>
      <c r="K148" s="98">
        <f t="shared" si="31"/>
      </c>
      <c r="L148" s="132"/>
      <c r="M148" s="90"/>
      <c r="N148" s="71"/>
      <c r="O148" s="129">
        <f t="shared" si="32"/>
      </c>
      <c r="P148" s="109">
        <f t="shared" si="24"/>
      </c>
      <c r="AG148" s="122"/>
      <c r="BC148" s="103">
        <f t="shared" si="25"/>
      </c>
      <c r="BD148" s="103">
        <f t="shared" si="26"/>
      </c>
      <c r="BE148" s="103">
        <f t="shared" si="27"/>
      </c>
      <c r="BF148" s="103">
        <f t="shared" si="28"/>
      </c>
      <c r="BI148" s="103">
        <f t="shared" si="29"/>
      </c>
      <c r="CM148" s="44">
        <f t="shared" si="30"/>
      </c>
    </row>
    <row r="149" spans="1:91" ht="19.5" customHeight="1">
      <c r="A149" s="64"/>
      <c r="B149" s="69"/>
      <c r="C149" s="70"/>
      <c r="D149" s="70"/>
      <c r="E149" s="69"/>
      <c r="F149" s="67"/>
      <c r="G149" s="92"/>
      <c r="H149" s="96">
        <v>0</v>
      </c>
      <c r="I149" s="136">
        <f t="shared" si="22"/>
      </c>
      <c r="J149" s="97">
        <f t="shared" si="23"/>
      </c>
      <c r="K149" s="98">
        <f t="shared" si="31"/>
      </c>
      <c r="L149" s="132"/>
      <c r="M149" s="90"/>
      <c r="N149" s="71"/>
      <c r="O149" s="129">
        <f t="shared" si="32"/>
      </c>
      <c r="P149" s="109">
        <f t="shared" si="24"/>
      </c>
      <c r="AG149" s="122"/>
      <c r="BC149" s="103">
        <f t="shared" si="25"/>
      </c>
      <c r="BD149" s="103">
        <f t="shared" si="26"/>
      </c>
      <c r="BE149" s="103">
        <f t="shared" si="27"/>
      </c>
      <c r="BF149" s="103">
        <f t="shared" si="28"/>
      </c>
      <c r="BI149" s="103">
        <f t="shared" si="29"/>
      </c>
      <c r="CM149" s="44">
        <f t="shared" si="30"/>
      </c>
    </row>
    <row r="150" spans="1:91" ht="19.5" customHeight="1">
      <c r="A150" s="64"/>
      <c r="B150" s="69"/>
      <c r="C150" s="70"/>
      <c r="D150" s="70"/>
      <c r="E150" s="69"/>
      <c r="F150" s="67"/>
      <c r="G150" s="92"/>
      <c r="H150" s="96">
        <v>0</v>
      </c>
      <c r="I150" s="136">
        <f t="shared" si="22"/>
      </c>
      <c r="J150" s="97">
        <f t="shared" si="23"/>
      </c>
      <c r="K150" s="98">
        <f t="shared" si="31"/>
      </c>
      <c r="L150" s="132"/>
      <c r="M150" s="90"/>
      <c r="N150" s="71"/>
      <c r="O150" s="129">
        <f t="shared" si="32"/>
      </c>
      <c r="P150" s="109">
        <f t="shared" si="24"/>
      </c>
      <c r="AG150" s="122"/>
      <c r="BC150" s="103">
        <f t="shared" si="25"/>
      </c>
      <c r="BD150" s="103">
        <f t="shared" si="26"/>
      </c>
      <c r="BE150" s="103">
        <f t="shared" si="27"/>
      </c>
      <c r="BF150" s="103">
        <f t="shared" si="28"/>
      </c>
      <c r="BI150" s="103">
        <f t="shared" si="29"/>
      </c>
      <c r="CM150" s="44">
        <f t="shared" si="30"/>
      </c>
    </row>
    <row r="151" spans="1:91" ht="19.5" customHeight="1">
      <c r="A151" s="64"/>
      <c r="B151" s="69"/>
      <c r="C151" s="70"/>
      <c r="D151" s="70"/>
      <c r="E151" s="69"/>
      <c r="F151" s="67"/>
      <c r="G151" s="92"/>
      <c r="H151" s="96">
        <v>0</v>
      </c>
      <c r="I151" s="136">
        <f t="shared" si="22"/>
      </c>
      <c r="J151" s="97">
        <f t="shared" si="23"/>
      </c>
      <c r="K151" s="98">
        <f t="shared" si="31"/>
      </c>
      <c r="L151" s="132"/>
      <c r="M151" s="90"/>
      <c r="N151" s="71"/>
      <c r="O151" s="129">
        <f t="shared" si="32"/>
      </c>
      <c r="P151" s="109">
        <f t="shared" si="24"/>
      </c>
      <c r="AG151" s="122"/>
      <c r="BC151" s="103">
        <f t="shared" si="25"/>
      </c>
      <c r="BD151" s="103">
        <f t="shared" si="26"/>
      </c>
      <c r="BE151" s="103">
        <f t="shared" si="27"/>
      </c>
      <c r="BF151" s="103">
        <f t="shared" si="28"/>
      </c>
      <c r="BI151" s="103">
        <f t="shared" si="29"/>
      </c>
      <c r="CM151" s="44">
        <f t="shared" si="30"/>
      </c>
    </row>
    <row r="152" spans="1:91" ht="19.5" customHeight="1">
      <c r="A152" s="64"/>
      <c r="B152" s="69"/>
      <c r="C152" s="70"/>
      <c r="D152" s="70"/>
      <c r="E152" s="69"/>
      <c r="F152" s="67"/>
      <c r="G152" s="92"/>
      <c r="H152" s="96">
        <v>0</v>
      </c>
      <c r="I152" s="136">
        <f t="shared" si="22"/>
      </c>
      <c r="J152" s="97">
        <f t="shared" si="23"/>
      </c>
      <c r="K152" s="98">
        <f t="shared" si="31"/>
      </c>
      <c r="L152" s="132"/>
      <c r="M152" s="90"/>
      <c r="N152" s="71"/>
      <c r="O152" s="129">
        <f t="shared" si="32"/>
      </c>
      <c r="P152" s="109">
        <f t="shared" si="24"/>
      </c>
      <c r="AG152" s="122"/>
      <c r="BC152" s="103">
        <f t="shared" si="25"/>
      </c>
      <c r="BD152" s="103">
        <f t="shared" si="26"/>
      </c>
      <c r="BE152" s="103">
        <f t="shared" si="27"/>
      </c>
      <c r="BF152" s="103">
        <f t="shared" si="28"/>
      </c>
      <c r="BI152" s="103">
        <f t="shared" si="29"/>
      </c>
      <c r="CM152" s="44">
        <f t="shared" si="30"/>
      </c>
    </row>
    <row r="153" spans="1:91" ht="19.5" customHeight="1">
      <c r="A153" s="64"/>
      <c r="B153" s="69"/>
      <c r="C153" s="70"/>
      <c r="D153" s="70"/>
      <c r="E153" s="69"/>
      <c r="F153" s="67"/>
      <c r="G153" s="92"/>
      <c r="H153" s="96">
        <v>0</v>
      </c>
      <c r="I153" s="136">
        <f t="shared" si="22"/>
      </c>
      <c r="J153" s="97">
        <f t="shared" si="23"/>
      </c>
      <c r="K153" s="98">
        <f t="shared" si="31"/>
      </c>
      <c r="L153" s="132"/>
      <c r="M153" s="90"/>
      <c r="N153" s="71"/>
      <c r="O153" s="129">
        <f t="shared" si="32"/>
      </c>
      <c r="P153" s="109">
        <f t="shared" si="24"/>
      </c>
      <c r="BC153" s="103">
        <f t="shared" si="25"/>
      </c>
      <c r="BD153" s="103">
        <f t="shared" si="26"/>
      </c>
      <c r="BE153" s="103">
        <f t="shared" si="27"/>
      </c>
      <c r="BF153" s="103">
        <f t="shared" si="28"/>
      </c>
      <c r="BI153" s="103">
        <f t="shared" si="29"/>
      </c>
      <c r="CM153" s="44">
        <f t="shared" si="30"/>
      </c>
    </row>
    <row r="154" spans="1:91" ht="19.5" customHeight="1">
      <c r="A154" s="64"/>
      <c r="B154" s="69"/>
      <c r="C154" s="70"/>
      <c r="D154" s="70"/>
      <c r="E154" s="69"/>
      <c r="F154" s="67"/>
      <c r="G154" s="92"/>
      <c r="H154" s="96">
        <v>0</v>
      </c>
      <c r="I154" s="136">
        <f t="shared" si="22"/>
      </c>
      <c r="J154" s="97">
        <f t="shared" si="23"/>
      </c>
      <c r="K154" s="98">
        <f t="shared" si="31"/>
      </c>
      <c r="L154" s="132"/>
      <c r="M154" s="90"/>
      <c r="N154" s="71"/>
      <c r="O154" s="129">
        <f t="shared" si="32"/>
      </c>
      <c r="P154" s="109">
        <f t="shared" si="24"/>
      </c>
      <c r="BC154" s="103">
        <f t="shared" si="25"/>
      </c>
      <c r="BD154" s="103">
        <f t="shared" si="26"/>
      </c>
      <c r="BE154" s="103">
        <f t="shared" si="27"/>
      </c>
      <c r="BF154" s="103">
        <f t="shared" si="28"/>
      </c>
      <c r="BI154" s="103">
        <f t="shared" si="29"/>
      </c>
      <c r="CM154" s="44">
        <f t="shared" si="30"/>
      </c>
    </row>
    <row r="155" spans="1:91" ht="19.5" customHeight="1">
      <c r="A155" s="64"/>
      <c r="B155" s="69"/>
      <c r="C155" s="70"/>
      <c r="D155" s="70"/>
      <c r="E155" s="69"/>
      <c r="F155" s="67"/>
      <c r="G155" s="92"/>
      <c r="H155" s="96">
        <v>0</v>
      </c>
      <c r="I155" s="136">
        <f t="shared" si="22"/>
      </c>
      <c r="J155" s="97">
        <f t="shared" si="23"/>
      </c>
      <c r="K155" s="98">
        <f t="shared" si="31"/>
      </c>
      <c r="L155" s="132"/>
      <c r="M155" s="90"/>
      <c r="N155" s="71"/>
      <c r="O155" s="129">
        <f t="shared" si="32"/>
      </c>
      <c r="P155" s="109">
        <f t="shared" si="24"/>
      </c>
      <c r="BC155" s="103">
        <f t="shared" si="25"/>
      </c>
      <c r="BD155" s="103">
        <f t="shared" si="26"/>
      </c>
      <c r="BE155" s="103">
        <f t="shared" si="27"/>
      </c>
      <c r="BF155" s="103">
        <f t="shared" si="28"/>
      </c>
      <c r="BI155" s="103">
        <f t="shared" si="29"/>
      </c>
      <c r="CM155" s="44">
        <f t="shared" si="30"/>
      </c>
    </row>
    <row r="156" spans="1:91" ht="19.5" customHeight="1">
      <c r="A156" s="64"/>
      <c r="B156" s="69"/>
      <c r="C156" s="70"/>
      <c r="D156" s="70"/>
      <c r="E156" s="69"/>
      <c r="F156" s="67"/>
      <c r="G156" s="92"/>
      <c r="H156" s="96">
        <v>0</v>
      </c>
      <c r="I156" s="136">
        <f t="shared" si="22"/>
      </c>
      <c r="J156" s="97">
        <f t="shared" si="23"/>
      </c>
      <c r="K156" s="98">
        <f t="shared" si="31"/>
      </c>
      <c r="L156" s="132"/>
      <c r="M156" s="90"/>
      <c r="N156" s="71"/>
      <c r="O156" s="129">
        <f t="shared" si="32"/>
      </c>
      <c r="P156" s="109">
        <f t="shared" si="24"/>
      </c>
      <c r="BC156" s="103">
        <f t="shared" si="25"/>
      </c>
      <c r="BD156" s="103">
        <f t="shared" si="26"/>
      </c>
      <c r="BE156" s="103">
        <f t="shared" si="27"/>
      </c>
      <c r="BF156" s="103">
        <f t="shared" si="28"/>
      </c>
      <c r="BI156" s="103">
        <f t="shared" si="29"/>
      </c>
      <c r="CM156" s="44">
        <f t="shared" si="30"/>
      </c>
    </row>
    <row r="157" spans="1:91" ht="19.5" customHeight="1">
      <c r="A157" s="64"/>
      <c r="B157" s="69"/>
      <c r="C157" s="70"/>
      <c r="D157" s="70"/>
      <c r="E157" s="69"/>
      <c r="F157" s="67"/>
      <c r="G157" s="92"/>
      <c r="H157" s="96">
        <v>0</v>
      </c>
      <c r="I157" s="136">
        <f t="shared" si="22"/>
      </c>
      <c r="J157" s="97">
        <f t="shared" si="23"/>
      </c>
      <c r="K157" s="98">
        <f t="shared" si="31"/>
      </c>
      <c r="L157" s="132"/>
      <c r="M157" s="90"/>
      <c r="N157" s="71"/>
      <c r="O157" s="129">
        <f t="shared" si="32"/>
      </c>
      <c r="P157" s="109">
        <f t="shared" si="24"/>
      </c>
      <c r="AG157" s="122"/>
      <c r="BC157" s="103">
        <f t="shared" si="25"/>
      </c>
      <c r="BD157" s="103">
        <f t="shared" si="26"/>
      </c>
      <c r="BE157" s="103">
        <f t="shared" si="27"/>
      </c>
      <c r="BF157" s="103">
        <f t="shared" si="28"/>
      </c>
      <c r="BI157" s="103">
        <f t="shared" si="29"/>
      </c>
      <c r="CM157" s="44">
        <f t="shared" si="30"/>
      </c>
    </row>
    <row r="158" spans="1:91" ht="19.5" customHeight="1">
      <c r="A158" s="64"/>
      <c r="B158" s="69"/>
      <c r="C158" s="70"/>
      <c r="D158" s="70"/>
      <c r="E158" s="69"/>
      <c r="F158" s="67"/>
      <c r="G158" s="92"/>
      <c r="H158" s="96">
        <v>0</v>
      </c>
      <c r="I158" s="136">
        <f t="shared" si="22"/>
      </c>
      <c r="J158" s="97">
        <f t="shared" si="23"/>
      </c>
      <c r="K158" s="98">
        <f t="shared" si="31"/>
      </c>
      <c r="L158" s="132"/>
      <c r="M158" s="90"/>
      <c r="N158" s="71"/>
      <c r="O158" s="129">
        <f t="shared" si="32"/>
      </c>
      <c r="P158" s="109">
        <f t="shared" si="24"/>
      </c>
      <c r="BC158" s="103">
        <f t="shared" si="25"/>
      </c>
      <c r="BD158" s="103">
        <f t="shared" si="26"/>
      </c>
      <c r="BE158" s="103">
        <f t="shared" si="27"/>
      </c>
      <c r="BF158" s="103">
        <f t="shared" si="28"/>
      </c>
      <c r="BI158" s="103">
        <f t="shared" si="29"/>
      </c>
      <c r="CM158" s="44">
        <f t="shared" si="30"/>
      </c>
    </row>
    <row r="159" spans="1:91" ht="19.5" customHeight="1">
      <c r="A159" s="64"/>
      <c r="B159" s="69"/>
      <c r="C159" s="70"/>
      <c r="D159" s="70"/>
      <c r="E159" s="69"/>
      <c r="F159" s="67"/>
      <c r="G159" s="92"/>
      <c r="H159" s="96">
        <v>0</v>
      </c>
      <c r="I159" s="136">
        <f t="shared" si="22"/>
      </c>
      <c r="J159" s="97">
        <f t="shared" si="23"/>
      </c>
      <c r="K159" s="98">
        <f t="shared" si="31"/>
      </c>
      <c r="L159" s="132"/>
      <c r="M159" s="90"/>
      <c r="N159" s="71"/>
      <c r="O159" s="129">
        <f t="shared" si="32"/>
      </c>
      <c r="P159" s="109">
        <f t="shared" si="24"/>
      </c>
      <c r="BC159" s="103">
        <f t="shared" si="25"/>
      </c>
      <c r="BD159" s="103">
        <f t="shared" si="26"/>
      </c>
      <c r="BE159" s="103">
        <f t="shared" si="27"/>
      </c>
      <c r="BF159" s="103">
        <f t="shared" si="28"/>
      </c>
      <c r="BI159" s="103">
        <f t="shared" si="29"/>
      </c>
      <c r="CM159" s="44">
        <f t="shared" si="30"/>
      </c>
    </row>
    <row r="160" spans="1:91" ht="19.5" customHeight="1">
      <c r="A160" s="64"/>
      <c r="B160" s="69"/>
      <c r="C160" s="70"/>
      <c r="D160" s="70"/>
      <c r="E160" s="69"/>
      <c r="F160" s="67"/>
      <c r="G160" s="92"/>
      <c r="H160" s="96">
        <v>0</v>
      </c>
      <c r="I160" s="136">
        <f t="shared" si="22"/>
      </c>
      <c r="J160" s="97">
        <f t="shared" si="23"/>
      </c>
      <c r="K160" s="98">
        <f t="shared" si="31"/>
      </c>
      <c r="L160" s="132"/>
      <c r="M160" s="90"/>
      <c r="N160" s="71"/>
      <c r="O160" s="129">
        <f t="shared" si="32"/>
      </c>
      <c r="P160" s="109">
        <f t="shared" si="24"/>
      </c>
      <c r="BC160" s="103">
        <f t="shared" si="25"/>
      </c>
      <c r="BD160" s="103">
        <f t="shared" si="26"/>
      </c>
      <c r="BE160" s="103">
        <f t="shared" si="27"/>
      </c>
      <c r="BF160" s="103">
        <f t="shared" si="28"/>
      </c>
      <c r="BI160" s="103">
        <f t="shared" si="29"/>
      </c>
      <c r="CM160" s="44">
        <f t="shared" si="30"/>
      </c>
    </row>
    <row r="161" spans="1:91" ht="19.5" customHeight="1">
      <c r="A161" s="64"/>
      <c r="B161" s="69"/>
      <c r="C161" s="70"/>
      <c r="D161" s="70"/>
      <c r="E161" s="69"/>
      <c r="F161" s="67"/>
      <c r="G161" s="92"/>
      <c r="H161" s="96">
        <v>0</v>
      </c>
      <c r="I161" s="136">
        <f t="shared" si="22"/>
      </c>
      <c r="J161" s="97">
        <f t="shared" si="23"/>
      </c>
      <c r="K161" s="98">
        <f t="shared" si="31"/>
      </c>
      <c r="L161" s="132"/>
      <c r="M161" s="90"/>
      <c r="N161" s="71"/>
      <c r="O161" s="129">
        <f t="shared" si="32"/>
      </c>
      <c r="P161" s="109">
        <f t="shared" si="24"/>
      </c>
      <c r="BC161" s="103">
        <f t="shared" si="25"/>
      </c>
      <c r="BD161" s="103">
        <f t="shared" si="26"/>
      </c>
      <c r="BE161" s="103">
        <f t="shared" si="27"/>
      </c>
      <c r="BF161" s="103">
        <f t="shared" si="28"/>
      </c>
      <c r="BI161" s="103">
        <f t="shared" si="29"/>
      </c>
      <c r="CM161" s="44">
        <f t="shared" si="30"/>
      </c>
    </row>
    <row r="162" spans="1:91" ht="19.5" customHeight="1">
      <c r="A162" s="64"/>
      <c r="B162" s="69"/>
      <c r="C162" s="70"/>
      <c r="D162" s="70"/>
      <c r="E162" s="69"/>
      <c r="F162" s="67"/>
      <c r="G162" s="92"/>
      <c r="H162" s="96">
        <v>0</v>
      </c>
      <c r="I162" s="136">
        <f t="shared" si="22"/>
      </c>
      <c r="J162" s="97">
        <f t="shared" si="23"/>
      </c>
      <c r="K162" s="98">
        <f t="shared" si="31"/>
      </c>
      <c r="L162" s="132"/>
      <c r="M162" s="90"/>
      <c r="N162" s="71"/>
      <c r="O162" s="129">
        <f t="shared" si="32"/>
      </c>
      <c r="P162" s="109">
        <f t="shared" si="24"/>
      </c>
      <c r="AG162" s="122"/>
      <c r="BC162" s="103">
        <f t="shared" si="25"/>
      </c>
      <c r="BD162" s="103">
        <f t="shared" si="26"/>
      </c>
      <c r="BE162" s="103">
        <f t="shared" si="27"/>
      </c>
      <c r="BF162" s="103">
        <f t="shared" si="28"/>
      </c>
      <c r="BI162" s="103">
        <f t="shared" si="29"/>
      </c>
      <c r="CM162" s="44">
        <f t="shared" si="30"/>
      </c>
    </row>
    <row r="163" spans="1:91" ht="19.5" customHeight="1">
      <c r="A163" s="64"/>
      <c r="B163" s="69"/>
      <c r="C163" s="70"/>
      <c r="D163" s="70"/>
      <c r="E163" s="69"/>
      <c r="F163" s="67"/>
      <c r="G163" s="92"/>
      <c r="H163" s="96">
        <v>0</v>
      </c>
      <c r="I163" s="136">
        <f t="shared" si="22"/>
      </c>
      <c r="J163" s="97">
        <f t="shared" si="23"/>
      </c>
      <c r="K163" s="98">
        <f t="shared" si="31"/>
      </c>
      <c r="L163" s="132"/>
      <c r="M163" s="90"/>
      <c r="N163" s="71"/>
      <c r="O163" s="129">
        <f t="shared" si="32"/>
      </c>
      <c r="P163" s="109">
        <f t="shared" si="24"/>
      </c>
      <c r="BC163" s="103">
        <f t="shared" si="25"/>
      </c>
      <c r="BD163" s="103">
        <f t="shared" si="26"/>
      </c>
      <c r="BE163" s="103">
        <f t="shared" si="27"/>
      </c>
      <c r="BF163" s="103">
        <f t="shared" si="28"/>
      </c>
      <c r="BI163" s="103">
        <f t="shared" si="29"/>
      </c>
      <c r="CM163" s="44">
        <f t="shared" si="30"/>
      </c>
    </row>
    <row r="164" spans="1:91" ht="19.5" customHeight="1">
      <c r="A164" s="64"/>
      <c r="B164" s="69"/>
      <c r="C164" s="70"/>
      <c r="D164" s="70"/>
      <c r="E164" s="69"/>
      <c r="F164" s="67"/>
      <c r="G164" s="92"/>
      <c r="H164" s="96">
        <v>0</v>
      </c>
      <c r="I164" s="136">
        <f t="shared" si="22"/>
      </c>
      <c r="J164" s="97">
        <f t="shared" si="23"/>
      </c>
      <c r="K164" s="98">
        <f t="shared" si="31"/>
      </c>
      <c r="L164" s="132"/>
      <c r="M164" s="90"/>
      <c r="N164" s="71"/>
      <c r="O164" s="129">
        <f t="shared" si="32"/>
      </c>
      <c r="P164" s="109">
        <f t="shared" si="24"/>
      </c>
      <c r="BC164" s="103">
        <f t="shared" si="25"/>
      </c>
      <c r="BD164" s="103">
        <f t="shared" si="26"/>
      </c>
      <c r="BE164" s="103">
        <f t="shared" si="27"/>
      </c>
      <c r="BF164" s="103">
        <f t="shared" si="28"/>
      </c>
      <c r="BI164" s="103">
        <f t="shared" si="29"/>
      </c>
      <c r="CM164" s="44">
        <f t="shared" si="30"/>
      </c>
    </row>
    <row r="165" spans="1:91" ht="19.5" customHeight="1">
      <c r="A165" s="64"/>
      <c r="B165" s="69"/>
      <c r="C165" s="70"/>
      <c r="D165" s="70"/>
      <c r="E165" s="69"/>
      <c r="F165" s="67"/>
      <c r="G165" s="92"/>
      <c r="H165" s="96">
        <v>0</v>
      </c>
      <c r="I165" s="136">
        <f t="shared" si="22"/>
      </c>
      <c r="J165" s="97">
        <f t="shared" si="23"/>
      </c>
      <c r="K165" s="98">
        <f t="shared" si="31"/>
      </c>
      <c r="L165" s="132"/>
      <c r="M165" s="90"/>
      <c r="N165" s="71"/>
      <c r="O165" s="129">
        <f t="shared" si="32"/>
      </c>
      <c r="P165" s="109">
        <f t="shared" si="24"/>
      </c>
      <c r="BC165" s="103">
        <f t="shared" si="25"/>
      </c>
      <c r="BD165" s="103">
        <f t="shared" si="26"/>
      </c>
      <c r="BE165" s="103">
        <f t="shared" si="27"/>
      </c>
      <c r="BF165" s="103">
        <f t="shared" si="28"/>
      </c>
      <c r="BI165" s="103">
        <f t="shared" si="29"/>
      </c>
      <c r="CM165" s="44">
        <f t="shared" si="30"/>
      </c>
    </row>
    <row r="166" spans="1:91" ht="19.5" customHeight="1">
      <c r="A166" s="64"/>
      <c r="B166" s="69"/>
      <c r="C166" s="70"/>
      <c r="D166" s="70"/>
      <c r="E166" s="69"/>
      <c r="F166" s="67"/>
      <c r="G166" s="92"/>
      <c r="H166" s="96">
        <v>0</v>
      </c>
      <c r="I166" s="136">
        <f t="shared" si="22"/>
      </c>
      <c r="J166" s="97">
        <f t="shared" si="23"/>
      </c>
      <c r="K166" s="98">
        <f t="shared" si="31"/>
      </c>
      <c r="L166" s="132"/>
      <c r="M166" s="90"/>
      <c r="N166" s="71"/>
      <c r="O166" s="129">
        <f t="shared" si="32"/>
      </c>
      <c r="P166" s="109">
        <f t="shared" si="24"/>
      </c>
      <c r="BC166" s="103">
        <f t="shared" si="25"/>
      </c>
      <c r="BD166" s="103">
        <f t="shared" si="26"/>
      </c>
      <c r="BE166" s="103">
        <f t="shared" si="27"/>
      </c>
      <c r="BF166" s="103">
        <f t="shared" si="28"/>
      </c>
      <c r="BI166" s="103">
        <f t="shared" si="29"/>
      </c>
      <c r="CM166" s="44">
        <f t="shared" si="30"/>
      </c>
    </row>
    <row r="167" spans="1:91" ht="19.5" customHeight="1">
      <c r="A167" s="64"/>
      <c r="B167" s="69"/>
      <c r="C167" s="70"/>
      <c r="D167" s="70"/>
      <c r="E167" s="69"/>
      <c r="F167" s="67"/>
      <c r="G167" s="92"/>
      <c r="H167" s="96">
        <v>0</v>
      </c>
      <c r="I167" s="136">
        <f t="shared" si="22"/>
      </c>
      <c r="J167" s="97">
        <f t="shared" si="23"/>
      </c>
      <c r="K167" s="98">
        <f t="shared" si="31"/>
      </c>
      <c r="L167" s="132"/>
      <c r="M167" s="90"/>
      <c r="N167" s="71"/>
      <c r="O167" s="129">
        <f t="shared" si="32"/>
      </c>
      <c r="P167" s="109">
        <f t="shared" si="24"/>
      </c>
      <c r="BC167" s="103">
        <f t="shared" si="25"/>
      </c>
      <c r="BD167" s="103">
        <f t="shared" si="26"/>
      </c>
      <c r="BE167" s="103">
        <f t="shared" si="27"/>
      </c>
      <c r="BF167" s="103">
        <f t="shared" si="28"/>
      </c>
      <c r="BI167" s="103">
        <f t="shared" si="29"/>
      </c>
      <c r="CM167" s="44">
        <f t="shared" si="30"/>
      </c>
    </row>
    <row r="168" spans="1:91" ht="19.5" customHeight="1">
      <c r="A168" s="64"/>
      <c r="B168" s="69"/>
      <c r="C168" s="70"/>
      <c r="D168" s="70"/>
      <c r="E168" s="69"/>
      <c r="F168" s="67"/>
      <c r="G168" s="92"/>
      <c r="H168" s="96">
        <v>0</v>
      </c>
      <c r="I168" s="136">
        <f t="shared" si="22"/>
      </c>
      <c r="J168" s="97">
        <f t="shared" si="23"/>
      </c>
      <c r="K168" s="98">
        <f t="shared" si="31"/>
      </c>
      <c r="L168" s="132"/>
      <c r="M168" s="90"/>
      <c r="N168" s="71"/>
      <c r="O168" s="129">
        <f t="shared" si="32"/>
      </c>
      <c r="P168" s="109">
        <f t="shared" si="24"/>
      </c>
      <c r="BC168" s="103">
        <f t="shared" si="25"/>
      </c>
      <c r="BD168" s="103">
        <f t="shared" si="26"/>
      </c>
      <c r="BE168" s="103">
        <f t="shared" si="27"/>
      </c>
      <c r="BF168" s="103">
        <f t="shared" si="28"/>
      </c>
      <c r="BI168" s="103">
        <f t="shared" si="29"/>
      </c>
      <c r="CM168" s="44">
        <f t="shared" si="30"/>
      </c>
    </row>
    <row r="169" spans="1:91" ht="19.5" customHeight="1">
      <c r="A169" s="64"/>
      <c r="B169" s="69"/>
      <c r="C169" s="70"/>
      <c r="D169" s="70"/>
      <c r="E169" s="69"/>
      <c r="F169" s="67"/>
      <c r="G169" s="92"/>
      <c r="H169" s="96">
        <v>0</v>
      </c>
      <c r="I169" s="136">
        <f t="shared" si="22"/>
      </c>
      <c r="J169" s="97">
        <f t="shared" si="23"/>
      </c>
      <c r="K169" s="98">
        <f t="shared" si="31"/>
      </c>
      <c r="L169" s="132"/>
      <c r="M169" s="90"/>
      <c r="N169" s="71"/>
      <c r="O169" s="129">
        <f t="shared" si="32"/>
      </c>
      <c r="P169" s="109">
        <f t="shared" si="24"/>
      </c>
      <c r="BC169" s="103">
        <f t="shared" si="25"/>
      </c>
      <c r="BD169" s="103">
        <f t="shared" si="26"/>
      </c>
      <c r="BE169" s="103">
        <f t="shared" si="27"/>
      </c>
      <c r="BF169" s="103">
        <f t="shared" si="28"/>
      </c>
      <c r="BI169" s="103">
        <f t="shared" si="29"/>
      </c>
      <c r="CM169" s="44">
        <f t="shared" si="30"/>
      </c>
    </row>
    <row r="170" spans="1:91" ht="19.5" customHeight="1">
      <c r="A170" s="64"/>
      <c r="B170" s="69"/>
      <c r="C170" s="70"/>
      <c r="D170" s="70"/>
      <c r="E170" s="69"/>
      <c r="F170" s="67"/>
      <c r="G170" s="92"/>
      <c r="H170" s="96">
        <v>0</v>
      </c>
      <c r="I170" s="136">
        <f t="shared" si="22"/>
      </c>
      <c r="J170" s="97">
        <f t="shared" si="23"/>
      </c>
      <c r="K170" s="98">
        <f t="shared" si="31"/>
      </c>
      <c r="L170" s="132"/>
      <c r="M170" s="90"/>
      <c r="N170" s="71"/>
      <c r="O170" s="129">
        <f t="shared" si="32"/>
      </c>
      <c r="P170" s="109">
        <f t="shared" si="24"/>
      </c>
      <c r="BC170" s="103">
        <f t="shared" si="25"/>
      </c>
      <c r="BD170" s="103">
        <f t="shared" si="26"/>
      </c>
      <c r="BE170" s="103">
        <f t="shared" si="27"/>
      </c>
      <c r="BF170" s="103">
        <f t="shared" si="28"/>
      </c>
      <c r="BI170" s="103">
        <f t="shared" si="29"/>
      </c>
      <c r="CM170" s="44">
        <f t="shared" si="30"/>
      </c>
    </row>
    <row r="171" spans="1:91" ht="19.5" customHeight="1">
      <c r="A171" s="64"/>
      <c r="B171" s="69"/>
      <c r="C171" s="70"/>
      <c r="D171" s="70"/>
      <c r="E171" s="69"/>
      <c r="F171" s="67"/>
      <c r="G171" s="92"/>
      <c r="H171" s="96">
        <v>0</v>
      </c>
      <c r="I171" s="136">
        <f t="shared" si="22"/>
      </c>
      <c r="J171" s="97">
        <f t="shared" si="23"/>
      </c>
      <c r="K171" s="98">
        <f t="shared" si="31"/>
      </c>
      <c r="L171" s="132"/>
      <c r="M171" s="90"/>
      <c r="N171" s="71"/>
      <c r="O171" s="129">
        <f t="shared" si="32"/>
      </c>
      <c r="P171" s="109">
        <f t="shared" si="24"/>
      </c>
      <c r="BC171" s="103">
        <f t="shared" si="25"/>
      </c>
      <c r="BD171" s="103">
        <f t="shared" si="26"/>
      </c>
      <c r="BE171" s="103">
        <f t="shared" si="27"/>
      </c>
      <c r="BF171" s="103">
        <f t="shared" si="28"/>
      </c>
      <c r="BI171" s="103">
        <f t="shared" si="29"/>
      </c>
      <c r="CM171" s="44">
        <f t="shared" si="30"/>
      </c>
    </row>
    <row r="172" spans="1:91" ht="19.5" customHeight="1">
      <c r="A172" s="64"/>
      <c r="B172" s="69"/>
      <c r="C172" s="70"/>
      <c r="D172" s="70"/>
      <c r="E172" s="69"/>
      <c r="F172" s="67"/>
      <c r="G172" s="92"/>
      <c r="H172" s="96">
        <v>0</v>
      </c>
      <c r="I172" s="136">
        <f t="shared" si="22"/>
      </c>
      <c r="J172" s="97">
        <f t="shared" si="23"/>
      </c>
      <c r="K172" s="98">
        <f t="shared" si="31"/>
      </c>
      <c r="L172" s="132"/>
      <c r="M172" s="90"/>
      <c r="N172" s="71"/>
      <c r="O172" s="129">
        <f t="shared" si="32"/>
      </c>
      <c r="P172" s="109">
        <f t="shared" si="24"/>
      </c>
      <c r="BC172" s="103">
        <f t="shared" si="25"/>
      </c>
      <c r="BD172" s="103">
        <f t="shared" si="26"/>
      </c>
      <c r="BE172" s="103">
        <f t="shared" si="27"/>
      </c>
      <c r="BF172" s="103">
        <f t="shared" si="28"/>
      </c>
      <c r="BI172" s="103">
        <f t="shared" si="29"/>
      </c>
      <c r="CM172" s="44">
        <f t="shared" si="30"/>
      </c>
    </row>
    <row r="173" spans="1:91" ht="19.5" customHeight="1">
      <c r="A173" s="64"/>
      <c r="B173" s="69"/>
      <c r="C173" s="70"/>
      <c r="D173" s="70"/>
      <c r="E173" s="69"/>
      <c r="F173" s="67"/>
      <c r="G173" s="92"/>
      <c r="H173" s="96">
        <v>0</v>
      </c>
      <c r="I173" s="136">
        <f t="shared" si="22"/>
      </c>
      <c r="J173" s="97">
        <f t="shared" si="23"/>
      </c>
      <c r="K173" s="98">
        <f t="shared" si="31"/>
      </c>
      <c r="L173" s="132"/>
      <c r="M173" s="90"/>
      <c r="N173" s="71"/>
      <c r="O173" s="129">
        <f t="shared" si="32"/>
      </c>
      <c r="P173" s="109">
        <f t="shared" si="24"/>
      </c>
      <c r="BC173" s="103">
        <f t="shared" si="25"/>
      </c>
      <c r="BD173" s="103">
        <f t="shared" si="26"/>
      </c>
      <c r="BE173" s="103">
        <f t="shared" si="27"/>
      </c>
      <c r="BF173" s="103">
        <f t="shared" si="28"/>
      </c>
      <c r="BI173" s="103">
        <f t="shared" si="29"/>
      </c>
      <c r="CM173" s="44">
        <f t="shared" si="30"/>
      </c>
    </row>
    <row r="174" spans="1:91" ht="19.5" customHeight="1">
      <c r="A174" s="64"/>
      <c r="B174" s="69"/>
      <c r="C174" s="70"/>
      <c r="D174" s="70"/>
      <c r="E174" s="69"/>
      <c r="F174" s="67"/>
      <c r="G174" s="92"/>
      <c r="H174" s="96">
        <v>0</v>
      </c>
      <c r="I174" s="136">
        <f t="shared" si="22"/>
      </c>
      <c r="J174" s="97">
        <f t="shared" si="23"/>
      </c>
      <c r="K174" s="98">
        <f t="shared" si="31"/>
      </c>
      <c r="L174" s="132"/>
      <c r="M174" s="90"/>
      <c r="N174" s="71"/>
      <c r="O174" s="129">
        <f t="shared" si="32"/>
      </c>
      <c r="P174" s="109">
        <f t="shared" si="24"/>
      </c>
      <c r="BC174" s="103">
        <f t="shared" si="25"/>
      </c>
      <c r="BD174" s="103">
        <f t="shared" si="26"/>
      </c>
      <c r="BE174" s="103">
        <f t="shared" si="27"/>
      </c>
      <c r="BF174" s="103">
        <f t="shared" si="28"/>
      </c>
      <c r="BI174" s="103">
        <f t="shared" si="29"/>
      </c>
      <c r="CM174" s="44">
        <f t="shared" si="30"/>
      </c>
    </row>
    <row r="175" spans="1:91" ht="19.5" customHeight="1">
      <c r="A175" s="64"/>
      <c r="B175" s="69"/>
      <c r="C175" s="70"/>
      <c r="D175" s="70"/>
      <c r="E175" s="69"/>
      <c r="F175" s="67"/>
      <c r="G175" s="92"/>
      <c r="H175" s="96">
        <v>0</v>
      </c>
      <c r="I175" s="136">
        <f t="shared" si="22"/>
      </c>
      <c r="J175" s="97">
        <f t="shared" si="23"/>
      </c>
      <c r="K175" s="98">
        <f t="shared" si="31"/>
      </c>
      <c r="L175" s="132"/>
      <c r="M175" s="90"/>
      <c r="N175" s="71"/>
      <c r="O175" s="129">
        <f t="shared" si="32"/>
      </c>
      <c r="P175" s="109">
        <f t="shared" si="24"/>
      </c>
      <c r="BC175" s="103">
        <f t="shared" si="25"/>
      </c>
      <c r="BD175" s="103">
        <f t="shared" si="26"/>
      </c>
      <c r="BE175" s="103">
        <f t="shared" si="27"/>
      </c>
      <c r="BF175" s="103">
        <f t="shared" si="28"/>
      </c>
      <c r="BI175" s="103">
        <f t="shared" si="29"/>
      </c>
      <c r="CM175" s="44">
        <f t="shared" si="30"/>
      </c>
    </row>
    <row r="176" spans="1:91" ht="19.5" customHeight="1">
      <c r="A176" s="64"/>
      <c r="B176" s="69"/>
      <c r="C176" s="70"/>
      <c r="D176" s="70"/>
      <c r="E176" s="69"/>
      <c r="F176" s="67"/>
      <c r="G176" s="92"/>
      <c r="H176" s="96">
        <v>0</v>
      </c>
      <c r="I176" s="136">
        <f t="shared" si="22"/>
      </c>
      <c r="J176" s="97">
        <f t="shared" si="23"/>
      </c>
      <c r="K176" s="98">
        <f t="shared" si="31"/>
      </c>
      <c r="L176" s="132"/>
      <c r="M176" s="90"/>
      <c r="N176" s="71"/>
      <c r="O176" s="129">
        <f t="shared" si="32"/>
      </c>
      <c r="P176" s="109">
        <f t="shared" si="24"/>
      </c>
      <c r="BC176" s="103">
        <f t="shared" si="25"/>
      </c>
      <c r="BD176" s="103">
        <f t="shared" si="26"/>
      </c>
      <c r="BE176" s="103">
        <f t="shared" si="27"/>
      </c>
      <c r="BF176" s="103">
        <f t="shared" si="28"/>
      </c>
      <c r="BI176" s="103">
        <f t="shared" si="29"/>
      </c>
      <c r="CM176" s="44">
        <f t="shared" si="30"/>
      </c>
    </row>
    <row r="177" spans="1:91" ht="19.5" customHeight="1">
      <c r="A177" s="64"/>
      <c r="B177" s="69"/>
      <c r="C177" s="70"/>
      <c r="D177" s="70"/>
      <c r="E177" s="69"/>
      <c r="F177" s="67"/>
      <c r="G177" s="92"/>
      <c r="H177" s="96">
        <v>0</v>
      </c>
      <c r="I177" s="136">
        <f t="shared" si="22"/>
      </c>
      <c r="J177" s="97">
        <f t="shared" si="23"/>
      </c>
      <c r="K177" s="98">
        <f t="shared" si="31"/>
      </c>
      <c r="L177" s="132"/>
      <c r="M177" s="90"/>
      <c r="N177" s="71"/>
      <c r="O177" s="129">
        <f t="shared" si="32"/>
      </c>
      <c r="P177" s="109">
        <f t="shared" si="24"/>
      </c>
      <c r="BC177" s="103">
        <f t="shared" si="25"/>
      </c>
      <c r="BD177" s="103">
        <f t="shared" si="26"/>
      </c>
      <c r="BE177" s="103">
        <f t="shared" si="27"/>
      </c>
      <c r="BF177" s="103">
        <f t="shared" si="28"/>
      </c>
      <c r="BI177" s="103">
        <f t="shared" si="29"/>
      </c>
      <c r="CM177" s="44">
        <f t="shared" si="30"/>
      </c>
    </row>
    <row r="178" spans="1:91" ht="19.5" customHeight="1">
      <c r="A178" s="64"/>
      <c r="B178" s="69"/>
      <c r="C178" s="70"/>
      <c r="D178" s="70"/>
      <c r="E178" s="69"/>
      <c r="F178" s="67"/>
      <c r="G178" s="92"/>
      <c r="H178" s="96">
        <v>0</v>
      </c>
      <c r="I178" s="136">
        <f t="shared" si="22"/>
      </c>
      <c r="J178" s="97">
        <f t="shared" si="23"/>
      </c>
      <c r="K178" s="98">
        <f t="shared" si="31"/>
      </c>
      <c r="L178" s="132"/>
      <c r="M178" s="90"/>
      <c r="N178" s="71"/>
      <c r="O178" s="129">
        <f t="shared" si="32"/>
      </c>
      <c r="P178" s="109">
        <f t="shared" si="24"/>
      </c>
      <c r="BC178" s="103">
        <f t="shared" si="25"/>
      </c>
      <c r="BD178" s="103">
        <f t="shared" si="26"/>
      </c>
      <c r="BE178" s="103">
        <f t="shared" si="27"/>
      </c>
      <c r="BF178" s="103">
        <f t="shared" si="28"/>
      </c>
      <c r="BI178" s="103">
        <f t="shared" si="29"/>
      </c>
      <c r="CM178" s="44">
        <f t="shared" si="30"/>
      </c>
    </row>
    <row r="179" spans="1:91" ht="19.5" customHeight="1">
      <c r="A179" s="64"/>
      <c r="B179" s="69"/>
      <c r="C179" s="70"/>
      <c r="D179" s="70"/>
      <c r="E179" s="69"/>
      <c r="F179" s="67"/>
      <c r="G179" s="92"/>
      <c r="H179" s="96">
        <v>0</v>
      </c>
      <c r="I179" s="136">
        <f t="shared" si="22"/>
      </c>
      <c r="J179" s="97">
        <f t="shared" si="23"/>
      </c>
      <c r="K179" s="98">
        <f t="shared" si="31"/>
      </c>
      <c r="L179" s="132"/>
      <c r="M179" s="90"/>
      <c r="N179" s="71"/>
      <c r="O179" s="129">
        <f t="shared" si="32"/>
      </c>
      <c r="P179" s="109">
        <f t="shared" si="24"/>
      </c>
      <c r="BC179" s="103">
        <f t="shared" si="25"/>
      </c>
      <c r="BD179" s="103">
        <f t="shared" si="26"/>
      </c>
      <c r="BE179" s="103">
        <f t="shared" si="27"/>
      </c>
      <c r="BF179" s="103">
        <f t="shared" si="28"/>
      </c>
      <c r="BI179" s="103">
        <f t="shared" si="29"/>
      </c>
      <c r="CM179" s="44">
        <f t="shared" si="30"/>
      </c>
    </row>
    <row r="180" spans="1:91" ht="19.5" customHeight="1">
      <c r="A180" s="64"/>
      <c r="B180" s="69"/>
      <c r="C180" s="70"/>
      <c r="D180" s="70"/>
      <c r="E180" s="69"/>
      <c r="F180" s="67"/>
      <c r="G180" s="92"/>
      <c r="H180" s="96">
        <v>0</v>
      </c>
      <c r="I180" s="136">
        <f t="shared" si="22"/>
      </c>
      <c r="J180" s="97">
        <f t="shared" si="23"/>
      </c>
      <c r="K180" s="98">
        <f t="shared" si="31"/>
      </c>
      <c r="L180" s="132"/>
      <c r="M180" s="90"/>
      <c r="N180" s="71"/>
      <c r="O180" s="129">
        <f t="shared" si="32"/>
      </c>
      <c r="P180" s="109">
        <f t="shared" si="24"/>
      </c>
      <c r="BC180" s="103">
        <f t="shared" si="25"/>
      </c>
      <c r="BD180" s="103">
        <f t="shared" si="26"/>
      </c>
      <c r="BE180" s="103">
        <f t="shared" si="27"/>
      </c>
      <c r="BF180" s="103">
        <f t="shared" si="28"/>
      </c>
      <c r="BI180" s="103">
        <f t="shared" si="29"/>
      </c>
      <c r="CM180" s="44">
        <f t="shared" si="30"/>
      </c>
    </row>
    <row r="181" spans="1:91" ht="19.5" customHeight="1">
      <c r="A181" s="64"/>
      <c r="B181" s="69"/>
      <c r="C181" s="70"/>
      <c r="D181" s="70"/>
      <c r="E181" s="69"/>
      <c r="F181" s="67"/>
      <c r="G181" s="92"/>
      <c r="H181" s="96">
        <v>0</v>
      </c>
      <c r="I181" s="136">
        <f t="shared" si="22"/>
      </c>
      <c r="J181" s="97">
        <f t="shared" si="23"/>
      </c>
      <c r="K181" s="98">
        <f t="shared" si="31"/>
      </c>
      <c r="L181" s="132"/>
      <c r="M181" s="90"/>
      <c r="N181" s="71"/>
      <c r="O181" s="129">
        <f t="shared" si="32"/>
      </c>
      <c r="P181" s="109">
        <f t="shared" si="24"/>
      </c>
      <c r="BC181" s="103">
        <f t="shared" si="25"/>
      </c>
      <c r="BD181" s="103">
        <f t="shared" si="26"/>
      </c>
      <c r="BE181" s="103">
        <f t="shared" si="27"/>
      </c>
      <c r="BF181" s="103">
        <f t="shared" si="28"/>
      </c>
      <c r="BI181" s="103">
        <f t="shared" si="29"/>
      </c>
      <c r="CM181" s="44">
        <f t="shared" si="30"/>
      </c>
    </row>
    <row r="182" spans="1:91" ht="19.5" customHeight="1">
      <c r="A182" s="64"/>
      <c r="B182" s="69"/>
      <c r="C182" s="70"/>
      <c r="D182" s="70"/>
      <c r="E182" s="69"/>
      <c r="F182" s="67"/>
      <c r="G182" s="92"/>
      <c r="H182" s="96">
        <v>0</v>
      </c>
      <c r="I182" s="136">
        <f t="shared" si="22"/>
      </c>
      <c r="J182" s="97">
        <f t="shared" si="23"/>
      </c>
      <c r="K182" s="98">
        <f t="shared" si="31"/>
      </c>
      <c r="L182" s="132"/>
      <c r="M182" s="90"/>
      <c r="N182" s="71"/>
      <c r="O182" s="129">
        <f t="shared" si="32"/>
      </c>
      <c r="P182" s="109">
        <f t="shared" si="24"/>
      </c>
      <c r="BC182" s="103">
        <f t="shared" si="25"/>
      </c>
      <c r="BD182" s="103">
        <f t="shared" si="26"/>
      </c>
      <c r="BE182" s="103">
        <f t="shared" si="27"/>
      </c>
      <c r="BF182" s="103">
        <f t="shared" si="28"/>
      </c>
      <c r="BI182" s="103">
        <f t="shared" si="29"/>
      </c>
      <c r="CM182" s="44">
        <f t="shared" si="30"/>
      </c>
    </row>
    <row r="183" spans="1:91" ht="19.5" customHeight="1">
      <c r="A183" s="64"/>
      <c r="B183" s="69"/>
      <c r="C183" s="70"/>
      <c r="D183" s="70"/>
      <c r="E183" s="69"/>
      <c r="F183" s="67"/>
      <c r="G183" s="92"/>
      <c r="H183" s="96">
        <v>0</v>
      </c>
      <c r="I183" s="136">
        <f t="shared" si="22"/>
      </c>
      <c r="J183" s="97">
        <f t="shared" si="23"/>
      </c>
      <c r="K183" s="98">
        <f t="shared" si="31"/>
      </c>
      <c r="L183" s="132"/>
      <c r="M183" s="90"/>
      <c r="N183" s="71"/>
      <c r="O183" s="129">
        <f t="shared" si="32"/>
      </c>
      <c r="P183" s="109">
        <f t="shared" si="24"/>
      </c>
      <c r="BC183" s="103">
        <f t="shared" si="25"/>
      </c>
      <c r="BD183" s="103">
        <f t="shared" si="26"/>
      </c>
      <c r="BE183" s="103">
        <f t="shared" si="27"/>
      </c>
      <c r="BF183" s="103">
        <f t="shared" si="28"/>
      </c>
      <c r="BI183" s="103">
        <f t="shared" si="29"/>
      </c>
      <c r="CM183" s="44">
        <f t="shared" si="30"/>
      </c>
    </row>
    <row r="184" spans="1:91" ht="19.5" customHeight="1">
      <c r="A184" s="64"/>
      <c r="B184" s="69"/>
      <c r="C184" s="70"/>
      <c r="D184" s="70"/>
      <c r="E184" s="69"/>
      <c r="F184" s="67"/>
      <c r="G184" s="92"/>
      <c r="H184" s="96">
        <v>0</v>
      </c>
      <c r="I184" s="136">
        <f t="shared" si="22"/>
      </c>
      <c r="J184" s="97">
        <f t="shared" si="23"/>
      </c>
      <c r="K184" s="98">
        <f t="shared" si="31"/>
      </c>
      <c r="L184" s="132"/>
      <c r="M184" s="90"/>
      <c r="N184" s="71"/>
      <c r="O184" s="129">
        <f t="shared" si="32"/>
      </c>
      <c r="P184" s="109">
        <f t="shared" si="24"/>
      </c>
      <c r="BC184" s="103">
        <f t="shared" si="25"/>
      </c>
      <c r="BD184" s="103">
        <f t="shared" si="26"/>
      </c>
      <c r="BE184" s="103">
        <f t="shared" si="27"/>
      </c>
      <c r="BF184" s="103">
        <f t="shared" si="28"/>
      </c>
      <c r="BI184" s="103">
        <f t="shared" si="29"/>
      </c>
      <c r="CM184" s="44">
        <f t="shared" si="30"/>
      </c>
    </row>
    <row r="185" spans="1:91" ht="19.5" customHeight="1">
      <c r="A185" s="64"/>
      <c r="B185" s="69"/>
      <c r="C185" s="70"/>
      <c r="D185" s="70"/>
      <c r="E185" s="69"/>
      <c r="F185" s="67"/>
      <c r="G185" s="92"/>
      <c r="H185" s="96">
        <v>0</v>
      </c>
      <c r="I185" s="136">
        <f t="shared" si="22"/>
      </c>
      <c r="J185" s="97">
        <f t="shared" si="23"/>
      </c>
      <c r="K185" s="98">
        <f t="shared" si="31"/>
      </c>
      <c r="L185" s="132"/>
      <c r="M185" s="90"/>
      <c r="N185" s="71"/>
      <c r="O185" s="129">
        <f t="shared" si="32"/>
      </c>
      <c r="P185" s="109">
        <f t="shared" si="24"/>
      </c>
      <c r="BC185" s="103">
        <f t="shared" si="25"/>
      </c>
      <c r="BD185" s="103">
        <f t="shared" si="26"/>
      </c>
      <c r="BE185" s="103">
        <f t="shared" si="27"/>
      </c>
      <c r="BF185" s="103">
        <f t="shared" si="28"/>
      </c>
      <c r="BI185" s="103">
        <f t="shared" si="29"/>
      </c>
      <c r="CM185" s="44">
        <f t="shared" si="30"/>
      </c>
    </row>
    <row r="186" spans="1:91" ht="19.5" customHeight="1">
      <c r="A186" s="64"/>
      <c r="B186" s="69"/>
      <c r="C186" s="70"/>
      <c r="D186" s="70"/>
      <c r="E186" s="69"/>
      <c r="F186" s="67"/>
      <c r="G186" s="92"/>
      <c r="H186" s="96">
        <v>0</v>
      </c>
      <c r="I186" s="136">
        <f t="shared" si="22"/>
      </c>
      <c r="J186" s="97">
        <f t="shared" si="23"/>
      </c>
      <c r="K186" s="98">
        <f t="shared" si="31"/>
      </c>
      <c r="L186" s="132"/>
      <c r="M186" s="90"/>
      <c r="N186" s="71"/>
      <c r="O186" s="129">
        <f t="shared" si="32"/>
      </c>
      <c r="P186" s="109">
        <f t="shared" si="24"/>
      </c>
      <c r="BC186" s="103">
        <f t="shared" si="25"/>
      </c>
      <c r="BD186" s="103">
        <f t="shared" si="26"/>
      </c>
      <c r="BE186" s="103">
        <f t="shared" si="27"/>
      </c>
      <c r="BF186" s="103">
        <f t="shared" si="28"/>
      </c>
      <c r="BI186" s="103">
        <f t="shared" si="29"/>
      </c>
      <c r="CM186" s="44">
        <f t="shared" si="30"/>
      </c>
    </row>
    <row r="187" spans="1:91" ht="19.5" customHeight="1">
      <c r="A187" s="64"/>
      <c r="B187" s="69"/>
      <c r="C187" s="70"/>
      <c r="D187" s="70"/>
      <c r="E187" s="69"/>
      <c r="F187" s="67"/>
      <c r="G187" s="92"/>
      <c r="H187" s="96">
        <v>0</v>
      </c>
      <c r="I187" s="136">
        <f t="shared" si="22"/>
      </c>
      <c r="J187" s="97">
        <f t="shared" si="23"/>
      </c>
      <c r="K187" s="98">
        <f t="shared" si="31"/>
      </c>
      <c r="L187" s="132"/>
      <c r="M187" s="90"/>
      <c r="N187" s="71"/>
      <c r="O187" s="129">
        <f t="shared" si="32"/>
      </c>
      <c r="P187" s="109">
        <f t="shared" si="24"/>
      </c>
      <c r="BC187" s="103">
        <f t="shared" si="25"/>
      </c>
      <c r="BD187" s="103">
        <f t="shared" si="26"/>
      </c>
      <c r="BE187" s="103">
        <f t="shared" si="27"/>
      </c>
      <c r="BF187" s="103">
        <f t="shared" si="28"/>
      </c>
      <c r="BI187" s="103">
        <f t="shared" si="29"/>
      </c>
      <c r="CM187" s="44">
        <f t="shared" si="30"/>
      </c>
    </row>
    <row r="188" spans="1:91" ht="19.5" customHeight="1">
      <c r="A188" s="64"/>
      <c r="B188" s="69"/>
      <c r="C188" s="70"/>
      <c r="D188" s="70"/>
      <c r="E188" s="69"/>
      <c r="F188" s="67"/>
      <c r="G188" s="92"/>
      <c r="H188" s="96">
        <v>0</v>
      </c>
      <c r="I188" s="136">
        <f t="shared" si="22"/>
      </c>
      <c r="J188" s="97">
        <f t="shared" si="23"/>
      </c>
      <c r="K188" s="98">
        <f t="shared" si="31"/>
      </c>
      <c r="L188" s="132"/>
      <c r="M188" s="90"/>
      <c r="N188" s="71"/>
      <c r="O188" s="129">
        <f t="shared" si="32"/>
      </c>
      <c r="P188" s="109">
        <f t="shared" si="24"/>
      </c>
      <c r="BC188" s="103">
        <f t="shared" si="25"/>
      </c>
      <c r="BD188" s="103">
        <f t="shared" si="26"/>
      </c>
      <c r="BE188" s="103">
        <f t="shared" si="27"/>
      </c>
      <c r="BF188" s="103">
        <f t="shared" si="28"/>
      </c>
      <c r="BI188" s="103">
        <f t="shared" si="29"/>
      </c>
      <c r="CM188" s="44">
        <f t="shared" si="30"/>
      </c>
    </row>
    <row r="189" spans="1:91" ht="19.5" customHeight="1">
      <c r="A189" s="64"/>
      <c r="B189" s="69"/>
      <c r="C189" s="70"/>
      <c r="D189" s="70"/>
      <c r="E189" s="69"/>
      <c r="F189" s="67"/>
      <c r="G189" s="92"/>
      <c r="H189" s="96">
        <v>0</v>
      </c>
      <c r="I189" s="136">
        <f t="shared" si="22"/>
      </c>
      <c r="J189" s="97">
        <f t="shared" si="23"/>
      </c>
      <c r="K189" s="98">
        <f t="shared" si="31"/>
      </c>
      <c r="L189" s="132"/>
      <c r="M189" s="90"/>
      <c r="N189" s="71"/>
      <c r="O189" s="129">
        <f t="shared" si="32"/>
      </c>
      <c r="P189" s="109">
        <f t="shared" si="24"/>
      </c>
      <c r="BC189" s="103">
        <f t="shared" si="25"/>
      </c>
      <c r="BD189" s="103">
        <f t="shared" si="26"/>
      </c>
      <c r="BE189" s="103">
        <f t="shared" si="27"/>
      </c>
      <c r="BF189" s="103">
        <f t="shared" si="28"/>
      </c>
      <c r="BI189" s="103">
        <f t="shared" si="29"/>
      </c>
      <c r="CM189" s="44">
        <f t="shared" si="30"/>
      </c>
    </row>
    <row r="190" spans="1:91" ht="19.5" customHeight="1">
      <c r="A190" s="64"/>
      <c r="B190" s="69"/>
      <c r="C190" s="70"/>
      <c r="D190" s="70"/>
      <c r="E190" s="69"/>
      <c r="F190" s="67"/>
      <c r="G190" s="92"/>
      <c r="H190" s="96">
        <v>0</v>
      </c>
      <c r="I190" s="136">
        <f t="shared" si="22"/>
      </c>
      <c r="J190" s="97">
        <f t="shared" si="23"/>
      </c>
      <c r="K190" s="98">
        <f t="shared" si="31"/>
      </c>
      <c r="L190" s="132"/>
      <c r="M190" s="90"/>
      <c r="N190" s="71"/>
      <c r="O190" s="129">
        <f t="shared" si="32"/>
      </c>
      <c r="P190" s="109">
        <f t="shared" si="24"/>
      </c>
      <c r="BC190" s="103">
        <f t="shared" si="25"/>
      </c>
      <c r="BD190" s="103">
        <f t="shared" si="26"/>
      </c>
      <c r="BE190" s="103">
        <f t="shared" si="27"/>
      </c>
      <c r="BF190" s="103">
        <f t="shared" si="28"/>
      </c>
      <c r="BI190" s="103">
        <f t="shared" si="29"/>
      </c>
      <c r="CM190" s="44">
        <f t="shared" si="30"/>
      </c>
    </row>
    <row r="191" spans="1:91" ht="19.5" customHeight="1">
      <c r="A191" s="64"/>
      <c r="B191" s="69"/>
      <c r="C191" s="70"/>
      <c r="D191" s="70"/>
      <c r="E191" s="69"/>
      <c r="F191" s="67"/>
      <c r="G191" s="92"/>
      <c r="H191" s="96">
        <v>0</v>
      </c>
      <c r="I191" s="136">
        <f t="shared" si="22"/>
      </c>
      <c r="J191" s="97">
        <f t="shared" si="23"/>
      </c>
      <c r="K191" s="98">
        <f t="shared" si="31"/>
      </c>
      <c r="L191" s="132"/>
      <c r="M191" s="90"/>
      <c r="N191" s="71"/>
      <c r="O191" s="129">
        <f t="shared" si="32"/>
      </c>
      <c r="P191" s="109">
        <f t="shared" si="24"/>
      </c>
      <c r="BC191" s="103">
        <f t="shared" si="25"/>
      </c>
      <c r="BD191" s="103">
        <f t="shared" si="26"/>
      </c>
      <c r="BE191" s="103">
        <f t="shared" si="27"/>
      </c>
      <c r="BF191" s="103">
        <f t="shared" si="28"/>
      </c>
      <c r="BI191" s="103">
        <f t="shared" si="29"/>
      </c>
      <c r="CM191" s="44">
        <f t="shared" si="30"/>
      </c>
    </row>
    <row r="192" spans="1:91" ht="19.5" customHeight="1">
      <c r="A192" s="64"/>
      <c r="B192" s="69"/>
      <c r="C192" s="70"/>
      <c r="D192" s="70"/>
      <c r="E192" s="69"/>
      <c r="F192" s="67"/>
      <c r="G192" s="92"/>
      <c r="H192" s="96">
        <v>0</v>
      </c>
      <c r="I192" s="136">
        <f t="shared" si="22"/>
      </c>
      <c r="J192" s="97">
        <f t="shared" si="23"/>
      </c>
      <c r="K192" s="98">
        <f t="shared" si="31"/>
      </c>
      <c r="L192" s="132"/>
      <c r="M192" s="90"/>
      <c r="N192" s="71"/>
      <c r="O192" s="129">
        <f t="shared" si="32"/>
      </c>
      <c r="P192" s="109">
        <f t="shared" si="24"/>
      </c>
      <c r="BC192" s="103">
        <f t="shared" si="25"/>
      </c>
      <c r="BD192" s="103">
        <f t="shared" si="26"/>
      </c>
      <c r="BE192" s="103">
        <f t="shared" si="27"/>
      </c>
      <c r="BF192" s="103">
        <f t="shared" si="28"/>
      </c>
      <c r="BI192" s="103">
        <f t="shared" si="29"/>
      </c>
      <c r="CM192" s="44">
        <f t="shared" si="30"/>
      </c>
    </row>
    <row r="193" spans="1:91" ht="19.5" customHeight="1">
      <c r="A193" s="64"/>
      <c r="B193" s="69"/>
      <c r="C193" s="70"/>
      <c r="D193" s="70"/>
      <c r="E193" s="69"/>
      <c r="F193" s="67"/>
      <c r="G193" s="92"/>
      <c r="H193" s="96">
        <v>0</v>
      </c>
      <c r="I193" s="136">
        <f t="shared" si="22"/>
      </c>
      <c r="J193" s="97">
        <f t="shared" si="23"/>
      </c>
      <c r="K193" s="98">
        <f t="shared" si="31"/>
      </c>
      <c r="L193" s="132"/>
      <c r="M193" s="90"/>
      <c r="N193" s="71"/>
      <c r="O193" s="129">
        <f t="shared" si="32"/>
      </c>
      <c r="P193" s="109">
        <f t="shared" si="24"/>
      </c>
      <c r="BC193" s="103">
        <f t="shared" si="25"/>
      </c>
      <c r="BD193" s="103">
        <f t="shared" si="26"/>
      </c>
      <c r="BE193" s="103">
        <f t="shared" si="27"/>
      </c>
      <c r="BF193" s="103">
        <f t="shared" si="28"/>
      </c>
      <c r="BI193" s="103">
        <f t="shared" si="29"/>
      </c>
      <c r="CM193" s="44">
        <f t="shared" si="30"/>
      </c>
    </row>
    <row r="194" spans="1:91" ht="19.5" customHeight="1">
      <c r="A194" s="64"/>
      <c r="B194" s="69"/>
      <c r="C194" s="70"/>
      <c r="D194" s="70"/>
      <c r="E194" s="69"/>
      <c r="F194" s="67"/>
      <c r="G194" s="92"/>
      <c r="H194" s="96">
        <v>0</v>
      </c>
      <c r="I194" s="136">
        <f t="shared" si="22"/>
      </c>
      <c r="J194" s="97">
        <f t="shared" si="23"/>
      </c>
      <c r="K194" s="98">
        <f t="shared" si="31"/>
      </c>
      <c r="L194" s="132"/>
      <c r="M194" s="90"/>
      <c r="N194" s="71"/>
      <c r="O194" s="129">
        <f t="shared" si="32"/>
      </c>
      <c r="P194" s="109">
        <f t="shared" si="24"/>
      </c>
      <c r="BC194" s="103">
        <f t="shared" si="25"/>
      </c>
      <c r="BD194" s="103">
        <f t="shared" si="26"/>
      </c>
      <c r="BE194" s="103">
        <f t="shared" si="27"/>
      </c>
      <c r="BF194" s="103">
        <f t="shared" si="28"/>
      </c>
      <c r="BI194" s="103">
        <f t="shared" si="29"/>
      </c>
      <c r="CM194" s="44">
        <f t="shared" si="30"/>
      </c>
    </row>
    <row r="195" spans="1:91" ht="19.5" customHeight="1">
      <c r="A195" s="64"/>
      <c r="B195" s="69"/>
      <c r="C195" s="70"/>
      <c r="D195" s="70"/>
      <c r="E195" s="69"/>
      <c r="F195" s="67"/>
      <c r="G195" s="92"/>
      <c r="H195" s="96">
        <v>0</v>
      </c>
      <c r="I195" s="136">
        <f t="shared" si="22"/>
      </c>
      <c r="J195" s="97">
        <f t="shared" si="23"/>
      </c>
      <c r="K195" s="98">
        <f t="shared" si="31"/>
      </c>
      <c r="L195" s="132"/>
      <c r="M195" s="90"/>
      <c r="N195" s="71"/>
      <c r="O195" s="129">
        <f t="shared" si="32"/>
      </c>
      <c r="P195" s="109">
        <f t="shared" si="24"/>
      </c>
      <c r="BC195" s="103">
        <f t="shared" si="25"/>
      </c>
      <c r="BD195" s="103">
        <f t="shared" si="26"/>
      </c>
      <c r="BE195" s="103">
        <f t="shared" si="27"/>
      </c>
      <c r="BF195" s="103">
        <f t="shared" si="28"/>
      </c>
      <c r="BI195" s="103">
        <f t="shared" si="29"/>
      </c>
      <c r="CM195" s="44">
        <f t="shared" si="30"/>
      </c>
    </row>
    <row r="196" spans="1:91" ht="19.5" customHeight="1">
      <c r="A196" s="64"/>
      <c r="B196" s="69"/>
      <c r="C196" s="70"/>
      <c r="D196" s="70"/>
      <c r="E196" s="69"/>
      <c r="F196" s="67"/>
      <c r="G196" s="92"/>
      <c r="H196" s="96">
        <v>0</v>
      </c>
      <c r="I196" s="136">
        <f t="shared" si="22"/>
      </c>
      <c r="J196" s="97">
        <f t="shared" si="23"/>
      </c>
      <c r="K196" s="98">
        <f t="shared" si="31"/>
      </c>
      <c r="L196" s="132"/>
      <c r="M196" s="90"/>
      <c r="N196" s="71"/>
      <c r="O196" s="129">
        <f t="shared" si="32"/>
      </c>
      <c r="P196" s="109">
        <f t="shared" si="24"/>
      </c>
      <c r="BC196" s="103">
        <f t="shared" si="25"/>
      </c>
      <c r="BD196" s="103">
        <f t="shared" si="26"/>
      </c>
      <c r="BE196" s="103">
        <f t="shared" si="27"/>
      </c>
      <c r="BF196" s="103">
        <f t="shared" si="28"/>
      </c>
      <c r="BI196" s="103">
        <f t="shared" si="29"/>
      </c>
      <c r="CM196" s="44">
        <f t="shared" si="30"/>
      </c>
    </row>
    <row r="197" spans="1:91" ht="19.5" customHeight="1">
      <c r="A197" s="64"/>
      <c r="B197" s="69"/>
      <c r="C197" s="70"/>
      <c r="D197" s="70"/>
      <c r="E197" s="69"/>
      <c r="F197" s="67"/>
      <c r="G197" s="92"/>
      <c r="H197" s="96">
        <v>0</v>
      </c>
      <c r="I197" s="136">
        <f t="shared" si="22"/>
      </c>
      <c r="J197" s="97">
        <f t="shared" si="23"/>
      </c>
      <c r="K197" s="98">
        <f t="shared" si="31"/>
      </c>
      <c r="L197" s="132"/>
      <c r="M197" s="90"/>
      <c r="N197" s="71"/>
      <c r="O197" s="129">
        <f t="shared" si="32"/>
      </c>
      <c r="P197" s="109">
        <f t="shared" si="24"/>
      </c>
      <c r="BC197" s="103">
        <f t="shared" si="25"/>
      </c>
      <c r="BD197" s="103">
        <f t="shared" si="26"/>
      </c>
      <c r="BE197" s="103">
        <f t="shared" si="27"/>
      </c>
      <c r="BF197" s="103">
        <f t="shared" si="28"/>
      </c>
      <c r="BI197" s="103">
        <f t="shared" si="29"/>
      </c>
      <c r="CM197" s="44">
        <f t="shared" si="30"/>
      </c>
    </row>
    <row r="198" spans="1:91" ht="19.5" customHeight="1">
      <c r="A198" s="64"/>
      <c r="B198" s="69"/>
      <c r="C198" s="70"/>
      <c r="D198" s="70"/>
      <c r="E198" s="69"/>
      <c r="F198" s="67"/>
      <c r="G198" s="92"/>
      <c r="H198" s="96">
        <v>0</v>
      </c>
      <c r="I198" s="136">
        <f t="shared" si="22"/>
      </c>
      <c r="J198" s="97">
        <f t="shared" si="23"/>
      </c>
      <c r="K198" s="98">
        <f t="shared" si="31"/>
      </c>
      <c r="L198" s="132"/>
      <c r="M198" s="90"/>
      <c r="N198" s="71"/>
      <c r="O198" s="129">
        <f t="shared" si="32"/>
      </c>
      <c r="P198" s="109">
        <f t="shared" si="24"/>
      </c>
      <c r="BC198" s="103">
        <f t="shared" si="25"/>
      </c>
      <c r="BD198" s="103">
        <f t="shared" si="26"/>
      </c>
      <c r="BE198" s="103">
        <f t="shared" si="27"/>
      </c>
      <c r="BF198" s="103">
        <f t="shared" si="28"/>
      </c>
      <c r="BI198" s="103">
        <f t="shared" si="29"/>
      </c>
      <c r="CM198" s="44">
        <f t="shared" si="30"/>
      </c>
    </row>
    <row r="199" spans="1:91" ht="19.5" customHeight="1">
      <c r="A199" s="64"/>
      <c r="B199" s="69"/>
      <c r="C199" s="70"/>
      <c r="D199" s="70"/>
      <c r="E199" s="69"/>
      <c r="F199" s="67"/>
      <c r="G199" s="92"/>
      <c r="H199" s="96">
        <v>0</v>
      </c>
      <c r="I199" s="136">
        <f t="shared" si="22"/>
      </c>
      <c r="J199" s="97">
        <f t="shared" si="23"/>
      </c>
      <c r="K199" s="98">
        <f t="shared" si="31"/>
      </c>
      <c r="L199" s="132"/>
      <c r="M199" s="90"/>
      <c r="N199" s="71"/>
      <c r="O199" s="129">
        <f t="shared" si="32"/>
      </c>
      <c r="P199" s="109">
        <f t="shared" si="24"/>
      </c>
      <c r="BC199" s="103">
        <f t="shared" si="25"/>
      </c>
      <c r="BD199" s="103">
        <f t="shared" si="26"/>
      </c>
      <c r="BE199" s="103">
        <f t="shared" si="27"/>
      </c>
      <c r="BF199" s="103">
        <f t="shared" si="28"/>
      </c>
      <c r="BI199" s="103">
        <f t="shared" si="29"/>
      </c>
      <c r="CM199" s="44">
        <f t="shared" si="30"/>
      </c>
    </row>
    <row r="200" spans="1:91" ht="19.5" customHeight="1">
      <c r="A200" s="64"/>
      <c r="B200" s="69"/>
      <c r="C200" s="70"/>
      <c r="D200" s="70"/>
      <c r="E200" s="69"/>
      <c r="F200" s="67"/>
      <c r="G200" s="92"/>
      <c r="H200" s="96">
        <v>0</v>
      </c>
      <c r="I200" s="136">
        <f t="shared" si="22"/>
      </c>
      <c r="J200" s="97">
        <f t="shared" si="23"/>
      </c>
      <c r="K200" s="98">
        <f t="shared" si="31"/>
      </c>
      <c r="L200" s="132"/>
      <c r="M200" s="90"/>
      <c r="N200" s="71"/>
      <c r="O200" s="129">
        <f t="shared" si="32"/>
      </c>
      <c r="P200" s="109">
        <f t="shared" si="24"/>
      </c>
      <c r="BC200" s="103">
        <f t="shared" si="25"/>
      </c>
      <c r="BD200" s="103">
        <f t="shared" si="26"/>
      </c>
      <c r="BE200" s="103">
        <f t="shared" si="27"/>
      </c>
      <c r="BF200" s="103">
        <f t="shared" si="28"/>
      </c>
      <c r="BI200" s="103">
        <f t="shared" si="29"/>
      </c>
      <c r="CM200" s="44">
        <f t="shared" si="30"/>
      </c>
    </row>
    <row r="201" spans="1:91" ht="19.5" customHeight="1">
      <c r="A201" s="64"/>
      <c r="B201" s="69"/>
      <c r="C201" s="70"/>
      <c r="D201" s="70"/>
      <c r="E201" s="69"/>
      <c r="F201" s="67"/>
      <c r="G201" s="92"/>
      <c r="H201" s="96">
        <v>0</v>
      </c>
      <c r="I201" s="136">
        <f t="shared" si="22"/>
      </c>
      <c r="J201" s="97">
        <f t="shared" si="23"/>
      </c>
      <c r="K201" s="98">
        <f t="shared" si="31"/>
      </c>
      <c r="L201" s="132"/>
      <c r="M201" s="90"/>
      <c r="N201" s="71"/>
      <c r="O201" s="129">
        <f t="shared" si="32"/>
      </c>
      <c r="P201" s="109">
        <f t="shared" si="24"/>
      </c>
      <c r="BC201" s="103">
        <f t="shared" si="25"/>
      </c>
      <c r="BD201" s="103">
        <f t="shared" si="26"/>
      </c>
      <c r="BE201" s="103">
        <f t="shared" si="27"/>
      </c>
      <c r="BF201" s="103">
        <f t="shared" si="28"/>
      </c>
      <c r="BI201" s="103">
        <f t="shared" si="29"/>
      </c>
      <c r="CM201" s="44">
        <f t="shared" si="30"/>
      </c>
    </row>
    <row r="202" spans="1:91" ht="19.5" customHeight="1">
      <c r="A202" s="64"/>
      <c r="B202" s="69"/>
      <c r="C202" s="70"/>
      <c r="D202" s="70"/>
      <c r="E202" s="69"/>
      <c r="F202" s="67"/>
      <c r="G202" s="92"/>
      <c r="H202" s="96">
        <v>0</v>
      </c>
      <c r="I202" s="136">
        <f aca="true" t="shared" si="33" ref="I202:I265">_xlfn.IFERROR(VLOOKUP(G202,AG$11:AI$408,2,FALSE),"")</f>
      </c>
      <c r="J202" s="97">
        <f aca="true" t="shared" si="34" ref="J202:J265">_xlfn.IFERROR(VLOOKUP(G202,AG$11:AI$408,3,FALSE),"")</f>
      </c>
      <c r="K202" s="98">
        <f t="shared" si="31"/>
      </c>
      <c r="L202" s="132"/>
      <c r="M202" s="90"/>
      <c r="N202" s="71"/>
      <c r="O202" s="129">
        <f t="shared" si="32"/>
      </c>
      <c r="P202" s="109">
        <f aca="true" t="shared" si="35" ref="P202:P265">_xlfn.IFERROR(VLOOKUP(F202,V$11:W$40,2,FALSE),"")</f>
      </c>
      <c r="BC202" s="103">
        <f aca="true" t="shared" si="36" ref="BC202:BC265">IF($M202&gt;0,IF(B202="","P",""),"")</f>
      </c>
      <c r="BD202" s="103">
        <f aca="true" t="shared" si="37" ref="BD202:BD265">IF($M202&gt;0,IF(C202="","P",""),"")</f>
      </c>
      <c r="BE202" s="103">
        <f aca="true" t="shared" si="38" ref="BE202:BE265">IF($M202&gt;0,IF(D202="","P",""),"")</f>
      </c>
      <c r="BF202" s="103">
        <f aca="true" t="shared" si="39" ref="BF202:BF265">IF($M202&gt;0,IF(E202="","P",""),"")</f>
      </c>
      <c r="BI202" s="103">
        <f aca="true" t="shared" si="40" ref="BI202:BI265">IF($M202&gt;0,IF(H202=0,"P",""),"")</f>
      </c>
      <c r="CM202" s="44">
        <f aca="true" t="shared" si="41" ref="CM202:CM265">IF(H202&lt;&gt;0,IF(M202="","P",""),"")</f>
      </c>
    </row>
    <row r="203" spans="1:91" ht="19.5" customHeight="1">
      <c r="A203" s="64"/>
      <c r="B203" s="69"/>
      <c r="C203" s="70"/>
      <c r="D203" s="70"/>
      <c r="E203" s="69"/>
      <c r="F203" s="67"/>
      <c r="G203" s="92"/>
      <c r="H203" s="96">
        <v>0</v>
      </c>
      <c r="I203" s="136">
        <f t="shared" si="33"/>
      </c>
      <c r="J203" s="97">
        <f t="shared" si="34"/>
      </c>
      <c r="K203" s="98">
        <f aca="true" t="shared" si="42" ref="K203:K266">IF(H203&gt;0,H203*I203,"")</f>
      </c>
      <c r="L203" s="132"/>
      <c r="M203" s="90"/>
      <c r="N203" s="71"/>
      <c r="O203" s="129">
        <f t="shared" si="32"/>
      </c>
      <c r="P203" s="109">
        <f t="shared" si="35"/>
      </c>
      <c r="BC203" s="103">
        <f t="shared" si="36"/>
      </c>
      <c r="BD203" s="103">
        <f t="shared" si="37"/>
      </c>
      <c r="BE203" s="103">
        <f t="shared" si="38"/>
      </c>
      <c r="BF203" s="103">
        <f t="shared" si="39"/>
      </c>
      <c r="BI203" s="103">
        <f t="shared" si="40"/>
      </c>
      <c r="CM203" s="44">
        <f t="shared" si="41"/>
      </c>
    </row>
    <row r="204" spans="1:91" ht="19.5" customHeight="1">
      <c r="A204" s="64"/>
      <c r="B204" s="69"/>
      <c r="C204" s="70"/>
      <c r="D204" s="70"/>
      <c r="E204" s="69"/>
      <c r="F204" s="67"/>
      <c r="G204" s="92"/>
      <c r="H204" s="96">
        <v>0</v>
      </c>
      <c r="I204" s="136">
        <f t="shared" si="33"/>
      </c>
      <c r="J204" s="97">
        <f t="shared" si="34"/>
      </c>
      <c r="K204" s="98">
        <f t="shared" si="42"/>
      </c>
      <c r="L204" s="132"/>
      <c r="M204" s="90"/>
      <c r="N204" s="71"/>
      <c r="O204" s="129">
        <f aca="true" t="shared" si="43" ref="O204:O267">IF(L204="Phone","Units Submitted Cannot Exceed 1","")</f>
      </c>
      <c r="P204" s="109">
        <f t="shared" si="35"/>
      </c>
      <c r="BC204" s="103">
        <f t="shared" si="36"/>
      </c>
      <c r="BD204" s="103">
        <f t="shared" si="37"/>
      </c>
      <c r="BE204" s="103">
        <f t="shared" si="38"/>
      </c>
      <c r="BF204" s="103">
        <f t="shared" si="39"/>
      </c>
      <c r="BI204" s="103">
        <f t="shared" si="40"/>
      </c>
      <c r="CM204" s="44">
        <f t="shared" si="41"/>
      </c>
    </row>
    <row r="205" spans="1:91" ht="19.5" customHeight="1">
      <c r="A205" s="64"/>
      <c r="B205" s="69"/>
      <c r="C205" s="70"/>
      <c r="D205" s="70"/>
      <c r="E205" s="69"/>
      <c r="F205" s="67"/>
      <c r="G205" s="92"/>
      <c r="H205" s="96">
        <v>0</v>
      </c>
      <c r="I205" s="136">
        <f t="shared" si="33"/>
      </c>
      <c r="J205" s="97">
        <f t="shared" si="34"/>
      </c>
      <c r="K205" s="98">
        <f t="shared" si="42"/>
      </c>
      <c r="L205" s="132"/>
      <c r="M205" s="90"/>
      <c r="N205" s="71"/>
      <c r="O205" s="129">
        <f t="shared" si="43"/>
      </c>
      <c r="P205" s="109">
        <f t="shared" si="35"/>
      </c>
      <c r="BC205" s="103">
        <f t="shared" si="36"/>
      </c>
      <c r="BD205" s="103">
        <f t="shared" si="37"/>
      </c>
      <c r="BE205" s="103">
        <f t="shared" si="38"/>
      </c>
      <c r="BF205" s="103">
        <f t="shared" si="39"/>
      </c>
      <c r="BI205" s="103">
        <f t="shared" si="40"/>
      </c>
      <c r="CM205" s="44">
        <f t="shared" si="41"/>
      </c>
    </row>
    <row r="206" spans="1:91" ht="19.5" customHeight="1">
      <c r="A206" s="64"/>
      <c r="B206" s="69"/>
      <c r="C206" s="70"/>
      <c r="D206" s="70"/>
      <c r="E206" s="69"/>
      <c r="F206" s="67"/>
      <c r="G206" s="92"/>
      <c r="H206" s="96">
        <v>0</v>
      </c>
      <c r="I206" s="136">
        <f t="shared" si="33"/>
      </c>
      <c r="J206" s="97">
        <f t="shared" si="34"/>
      </c>
      <c r="K206" s="98">
        <f t="shared" si="42"/>
      </c>
      <c r="L206" s="132"/>
      <c r="M206" s="90"/>
      <c r="N206" s="71"/>
      <c r="O206" s="129">
        <f t="shared" si="43"/>
      </c>
      <c r="P206" s="109">
        <f t="shared" si="35"/>
      </c>
      <c r="BC206" s="103">
        <f t="shared" si="36"/>
      </c>
      <c r="BD206" s="103">
        <f t="shared" si="37"/>
      </c>
      <c r="BE206" s="103">
        <f t="shared" si="38"/>
      </c>
      <c r="BF206" s="103">
        <f t="shared" si="39"/>
      </c>
      <c r="BI206" s="103">
        <f t="shared" si="40"/>
      </c>
      <c r="CM206" s="44">
        <f t="shared" si="41"/>
      </c>
    </row>
    <row r="207" spans="1:91" ht="19.5" customHeight="1">
      <c r="A207" s="64"/>
      <c r="B207" s="69"/>
      <c r="C207" s="70"/>
      <c r="D207" s="70"/>
      <c r="E207" s="69"/>
      <c r="F207" s="67"/>
      <c r="G207" s="92"/>
      <c r="H207" s="96">
        <v>0</v>
      </c>
      <c r="I207" s="136">
        <f t="shared" si="33"/>
      </c>
      <c r="J207" s="97">
        <f t="shared" si="34"/>
      </c>
      <c r="K207" s="98">
        <f t="shared" si="42"/>
      </c>
      <c r="L207" s="132"/>
      <c r="M207" s="90"/>
      <c r="N207" s="71"/>
      <c r="O207" s="129">
        <f t="shared" si="43"/>
      </c>
      <c r="P207" s="109">
        <f t="shared" si="35"/>
      </c>
      <c r="BC207" s="103">
        <f t="shared" si="36"/>
      </c>
      <c r="BD207" s="103">
        <f t="shared" si="37"/>
      </c>
      <c r="BE207" s="103">
        <f t="shared" si="38"/>
      </c>
      <c r="BF207" s="103">
        <f t="shared" si="39"/>
      </c>
      <c r="BI207" s="103">
        <f t="shared" si="40"/>
      </c>
      <c r="CM207" s="44">
        <f t="shared" si="41"/>
      </c>
    </row>
    <row r="208" spans="1:91" ht="19.5" customHeight="1">
      <c r="A208" s="64"/>
      <c r="B208" s="69"/>
      <c r="C208" s="70"/>
      <c r="D208" s="70"/>
      <c r="E208" s="69"/>
      <c r="F208" s="67"/>
      <c r="G208" s="92"/>
      <c r="H208" s="96">
        <v>0</v>
      </c>
      <c r="I208" s="136">
        <f t="shared" si="33"/>
      </c>
      <c r="J208" s="97">
        <f t="shared" si="34"/>
      </c>
      <c r="K208" s="98">
        <f t="shared" si="42"/>
      </c>
      <c r="L208" s="132"/>
      <c r="M208" s="90"/>
      <c r="N208" s="71"/>
      <c r="O208" s="129">
        <f t="shared" si="43"/>
      </c>
      <c r="P208" s="109">
        <f t="shared" si="35"/>
      </c>
      <c r="BC208" s="103">
        <f t="shared" si="36"/>
      </c>
      <c r="BD208" s="103">
        <f t="shared" si="37"/>
      </c>
      <c r="BE208" s="103">
        <f t="shared" si="38"/>
      </c>
      <c r="BF208" s="103">
        <f t="shared" si="39"/>
      </c>
      <c r="BI208" s="103">
        <f t="shared" si="40"/>
      </c>
      <c r="CM208" s="44">
        <f t="shared" si="41"/>
      </c>
    </row>
    <row r="209" spans="1:91" ht="19.5" customHeight="1">
      <c r="A209" s="64"/>
      <c r="B209" s="69"/>
      <c r="C209" s="70"/>
      <c r="D209" s="70"/>
      <c r="E209" s="69"/>
      <c r="F209" s="67"/>
      <c r="G209" s="92"/>
      <c r="H209" s="96">
        <v>0</v>
      </c>
      <c r="I209" s="136">
        <f t="shared" si="33"/>
      </c>
      <c r="J209" s="97">
        <f t="shared" si="34"/>
      </c>
      <c r="K209" s="98">
        <f t="shared" si="42"/>
      </c>
      <c r="L209" s="132"/>
      <c r="M209" s="90"/>
      <c r="N209" s="71"/>
      <c r="O209" s="129">
        <f t="shared" si="43"/>
      </c>
      <c r="P209" s="109">
        <f t="shared" si="35"/>
      </c>
      <c r="BC209" s="103">
        <f t="shared" si="36"/>
      </c>
      <c r="BD209" s="103">
        <f t="shared" si="37"/>
      </c>
      <c r="BE209" s="103">
        <f t="shared" si="38"/>
      </c>
      <c r="BF209" s="103">
        <f t="shared" si="39"/>
      </c>
      <c r="BI209" s="103">
        <f t="shared" si="40"/>
      </c>
      <c r="CM209" s="44">
        <f t="shared" si="41"/>
      </c>
    </row>
    <row r="210" spans="1:91" ht="19.5" customHeight="1">
      <c r="A210" s="64"/>
      <c r="B210" s="69"/>
      <c r="C210" s="70"/>
      <c r="D210" s="70"/>
      <c r="E210" s="69"/>
      <c r="F210" s="67"/>
      <c r="G210" s="92"/>
      <c r="H210" s="96">
        <v>0</v>
      </c>
      <c r="I210" s="136">
        <f t="shared" si="33"/>
      </c>
      <c r="J210" s="97">
        <f t="shared" si="34"/>
      </c>
      <c r="K210" s="98">
        <f t="shared" si="42"/>
      </c>
      <c r="L210" s="132"/>
      <c r="M210" s="90"/>
      <c r="N210" s="71"/>
      <c r="O210" s="129">
        <f t="shared" si="43"/>
      </c>
      <c r="P210" s="109">
        <f t="shared" si="35"/>
      </c>
      <c r="BC210" s="103">
        <f t="shared" si="36"/>
      </c>
      <c r="BD210" s="103">
        <f t="shared" si="37"/>
      </c>
      <c r="BE210" s="103">
        <f t="shared" si="38"/>
      </c>
      <c r="BF210" s="103">
        <f t="shared" si="39"/>
      </c>
      <c r="BI210" s="103">
        <f t="shared" si="40"/>
      </c>
      <c r="CM210" s="44">
        <f t="shared" si="41"/>
      </c>
    </row>
    <row r="211" spans="1:91" ht="19.5" customHeight="1">
      <c r="A211" s="64"/>
      <c r="B211" s="69"/>
      <c r="C211" s="70"/>
      <c r="D211" s="70"/>
      <c r="E211" s="69"/>
      <c r="F211" s="67"/>
      <c r="G211" s="92"/>
      <c r="H211" s="96">
        <v>0</v>
      </c>
      <c r="I211" s="136">
        <f t="shared" si="33"/>
      </c>
      <c r="J211" s="97">
        <f t="shared" si="34"/>
      </c>
      <c r="K211" s="98">
        <f t="shared" si="42"/>
      </c>
      <c r="L211" s="132"/>
      <c r="M211" s="90"/>
      <c r="N211" s="71"/>
      <c r="O211" s="129">
        <f t="shared" si="43"/>
      </c>
      <c r="P211" s="109">
        <f t="shared" si="35"/>
      </c>
      <c r="BC211" s="103">
        <f t="shared" si="36"/>
      </c>
      <c r="BD211" s="103">
        <f t="shared" si="37"/>
      </c>
      <c r="BE211" s="103">
        <f t="shared" si="38"/>
      </c>
      <c r="BF211" s="103">
        <f t="shared" si="39"/>
      </c>
      <c r="BI211" s="103">
        <f t="shared" si="40"/>
      </c>
      <c r="CM211" s="44">
        <f t="shared" si="41"/>
      </c>
    </row>
    <row r="212" spans="1:91" ht="19.5" customHeight="1">
      <c r="A212" s="64"/>
      <c r="B212" s="69"/>
      <c r="C212" s="70"/>
      <c r="D212" s="70"/>
      <c r="E212" s="69"/>
      <c r="F212" s="67"/>
      <c r="G212" s="92"/>
      <c r="H212" s="96">
        <v>0</v>
      </c>
      <c r="I212" s="136">
        <f t="shared" si="33"/>
      </c>
      <c r="J212" s="97">
        <f t="shared" si="34"/>
      </c>
      <c r="K212" s="98">
        <f t="shared" si="42"/>
      </c>
      <c r="L212" s="132"/>
      <c r="M212" s="90"/>
      <c r="N212" s="71"/>
      <c r="O212" s="129">
        <f t="shared" si="43"/>
      </c>
      <c r="P212" s="109">
        <f t="shared" si="35"/>
      </c>
      <c r="BC212" s="103">
        <f t="shared" si="36"/>
      </c>
      <c r="BD212" s="103">
        <f t="shared" si="37"/>
      </c>
      <c r="BE212" s="103">
        <f t="shared" si="38"/>
      </c>
      <c r="BF212" s="103">
        <f t="shared" si="39"/>
      </c>
      <c r="BI212" s="103">
        <f t="shared" si="40"/>
      </c>
      <c r="CM212" s="44">
        <f t="shared" si="41"/>
      </c>
    </row>
    <row r="213" spans="1:91" ht="19.5" customHeight="1">
      <c r="A213" s="64"/>
      <c r="B213" s="69"/>
      <c r="C213" s="70"/>
      <c r="D213" s="70"/>
      <c r="E213" s="69"/>
      <c r="F213" s="67"/>
      <c r="G213" s="92"/>
      <c r="H213" s="96">
        <v>0</v>
      </c>
      <c r="I213" s="136">
        <f t="shared" si="33"/>
      </c>
      <c r="J213" s="97">
        <f t="shared" si="34"/>
      </c>
      <c r="K213" s="98">
        <f t="shared" si="42"/>
      </c>
      <c r="L213" s="132"/>
      <c r="M213" s="90"/>
      <c r="N213" s="71"/>
      <c r="O213" s="129">
        <f t="shared" si="43"/>
      </c>
      <c r="P213" s="109">
        <f t="shared" si="35"/>
      </c>
      <c r="BC213" s="103">
        <f t="shared" si="36"/>
      </c>
      <c r="BD213" s="103">
        <f t="shared" si="37"/>
      </c>
      <c r="BE213" s="103">
        <f t="shared" si="38"/>
      </c>
      <c r="BF213" s="103">
        <f t="shared" si="39"/>
      </c>
      <c r="BI213" s="103">
        <f t="shared" si="40"/>
      </c>
      <c r="CM213" s="44">
        <f t="shared" si="41"/>
      </c>
    </row>
    <row r="214" spans="1:91" ht="19.5" customHeight="1">
      <c r="A214" s="64"/>
      <c r="B214" s="69"/>
      <c r="C214" s="70"/>
      <c r="D214" s="70"/>
      <c r="E214" s="69"/>
      <c r="F214" s="67"/>
      <c r="G214" s="92"/>
      <c r="H214" s="96">
        <v>0</v>
      </c>
      <c r="I214" s="136">
        <f t="shared" si="33"/>
      </c>
      <c r="J214" s="97">
        <f t="shared" si="34"/>
      </c>
      <c r="K214" s="98">
        <f t="shared" si="42"/>
      </c>
      <c r="L214" s="132"/>
      <c r="M214" s="90"/>
      <c r="N214" s="71"/>
      <c r="O214" s="129">
        <f t="shared" si="43"/>
      </c>
      <c r="P214" s="109">
        <f t="shared" si="35"/>
      </c>
      <c r="BC214" s="103">
        <f t="shared" si="36"/>
      </c>
      <c r="BD214" s="103">
        <f t="shared" si="37"/>
      </c>
      <c r="BE214" s="103">
        <f t="shared" si="38"/>
      </c>
      <c r="BF214" s="103">
        <f t="shared" si="39"/>
      </c>
      <c r="BI214" s="103">
        <f t="shared" si="40"/>
      </c>
      <c r="CM214" s="44">
        <f t="shared" si="41"/>
      </c>
    </row>
    <row r="215" spans="1:91" ht="19.5" customHeight="1">
      <c r="A215" s="64"/>
      <c r="B215" s="69"/>
      <c r="C215" s="70"/>
      <c r="D215" s="70"/>
      <c r="E215" s="69"/>
      <c r="F215" s="67"/>
      <c r="G215" s="92"/>
      <c r="H215" s="96">
        <v>0</v>
      </c>
      <c r="I215" s="136">
        <f t="shared" si="33"/>
      </c>
      <c r="J215" s="97">
        <f t="shared" si="34"/>
      </c>
      <c r="K215" s="98">
        <f t="shared" si="42"/>
      </c>
      <c r="L215" s="132"/>
      <c r="M215" s="90"/>
      <c r="N215" s="71"/>
      <c r="O215" s="129">
        <f t="shared" si="43"/>
      </c>
      <c r="P215" s="109">
        <f t="shared" si="35"/>
      </c>
      <c r="BC215" s="103">
        <f t="shared" si="36"/>
      </c>
      <c r="BD215" s="103">
        <f t="shared" si="37"/>
      </c>
      <c r="BE215" s="103">
        <f t="shared" si="38"/>
      </c>
      <c r="BF215" s="103">
        <f t="shared" si="39"/>
      </c>
      <c r="BI215" s="103">
        <f t="shared" si="40"/>
      </c>
      <c r="CM215" s="44">
        <f t="shared" si="41"/>
      </c>
    </row>
    <row r="216" spans="1:91" ht="19.5" customHeight="1">
      <c r="A216" s="64"/>
      <c r="B216" s="69"/>
      <c r="C216" s="70"/>
      <c r="D216" s="70"/>
      <c r="E216" s="69"/>
      <c r="F216" s="67"/>
      <c r="G216" s="92"/>
      <c r="H216" s="96">
        <v>0</v>
      </c>
      <c r="I216" s="136">
        <f t="shared" si="33"/>
      </c>
      <c r="J216" s="97">
        <f t="shared" si="34"/>
      </c>
      <c r="K216" s="98">
        <f t="shared" si="42"/>
      </c>
      <c r="L216" s="132"/>
      <c r="M216" s="90"/>
      <c r="N216" s="71"/>
      <c r="O216" s="129">
        <f t="shared" si="43"/>
      </c>
      <c r="P216" s="109">
        <f t="shared" si="35"/>
      </c>
      <c r="AH216" s="124"/>
      <c r="BC216" s="103">
        <f t="shared" si="36"/>
      </c>
      <c r="BD216" s="103">
        <f t="shared" si="37"/>
      </c>
      <c r="BE216" s="103">
        <f t="shared" si="38"/>
      </c>
      <c r="BF216" s="103">
        <f t="shared" si="39"/>
      </c>
      <c r="BI216" s="103">
        <f t="shared" si="40"/>
      </c>
      <c r="CM216" s="44">
        <f t="shared" si="41"/>
      </c>
    </row>
    <row r="217" spans="1:91" ht="19.5" customHeight="1">
      <c r="A217" s="64"/>
      <c r="B217" s="69"/>
      <c r="C217" s="70"/>
      <c r="D217" s="70"/>
      <c r="E217" s="69"/>
      <c r="F217" s="67"/>
      <c r="G217" s="92"/>
      <c r="H217" s="96">
        <v>0</v>
      </c>
      <c r="I217" s="136">
        <f t="shared" si="33"/>
      </c>
      <c r="J217" s="97">
        <f t="shared" si="34"/>
      </c>
      <c r="K217" s="98">
        <f t="shared" si="42"/>
      </c>
      <c r="L217" s="132"/>
      <c r="M217" s="90"/>
      <c r="N217" s="71"/>
      <c r="O217" s="129">
        <f t="shared" si="43"/>
      </c>
      <c r="P217" s="109">
        <f t="shared" si="35"/>
      </c>
      <c r="BC217" s="103">
        <f t="shared" si="36"/>
      </c>
      <c r="BD217" s="103">
        <f t="shared" si="37"/>
      </c>
      <c r="BE217" s="103">
        <f t="shared" si="38"/>
      </c>
      <c r="BF217" s="103">
        <f t="shared" si="39"/>
      </c>
      <c r="BI217" s="103">
        <f t="shared" si="40"/>
      </c>
      <c r="CM217" s="44">
        <f t="shared" si="41"/>
      </c>
    </row>
    <row r="218" spans="1:91" ht="19.5" customHeight="1">
      <c r="A218" s="64"/>
      <c r="B218" s="69"/>
      <c r="C218" s="70"/>
      <c r="D218" s="70"/>
      <c r="E218" s="69"/>
      <c r="F218" s="67"/>
      <c r="G218" s="92"/>
      <c r="H218" s="96">
        <v>0</v>
      </c>
      <c r="I218" s="136">
        <f t="shared" si="33"/>
      </c>
      <c r="J218" s="97">
        <f t="shared" si="34"/>
      </c>
      <c r="K218" s="98">
        <f t="shared" si="42"/>
      </c>
      <c r="L218" s="132"/>
      <c r="M218" s="90"/>
      <c r="N218" s="71"/>
      <c r="O218" s="129">
        <f t="shared" si="43"/>
      </c>
      <c r="P218" s="109">
        <f t="shared" si="35"/>
      </c>
      <c r="BC218" s="103">
        <f t="shared" si="36"/>
      </c>
      <c r="BD218" s="103">
        <f t="shared" si="37"/>
      </c>
      <c r="BE218" s="103">
        <f t="shared" si="38"/>
      </c>
      <c r="BF218" s="103">
        <f t="shared" si="39"/>
      </c>
      <c r="BI218" s="103">
        <f t="shared" si="40"/>
      </c>
      <c r="CM218" s="44">
        <f t="shared" si="41"/>
      </c>
    </row>
    <row r="219" spans="1:91" ht="19.5" customHeight="1">
      <c r="A219" s="64"/>
      <c r="B219" s="69"/>
      <c r="C219" s="70"/>
      <c r="D219" s="70"/>
      <c r="E219" s="69"/>
      <c r="F219" s="67"/>
      <c r="G219" s="92"/>
      <c r="H219" s="96">
        <v>0</v>
      </c>
      <c r="I219" s="136">
        <f t="shared" si="33"/>
      </c>
      <c r="J219" s="97">
        <f t="shared" si="34"/>
      </c>
      <c r="K219" s="98">
        <f t="shared" si="42"/>
      </c>
      <c r="L219" s="132"/>
      <c r="M219" s="90"/>
      <c r="N219" s="71"/>
      <c r="O219" s="129">
        <f t="shared" si="43"/>
      </c>
      <c r="P219" s="109">
        <f t="shared" si="35"/>
      </c>
      <c r="BC219" s="103">
        <f t="shared" si="36"/>
      </c>
      <c r="BD219" s="103">
        <f t="shared" si="37"/>
      </c>
      <c r="BE219" s="103">
        <f t="shared" si="38"/>
      </c>
      <c r="BF219" s="103">
        <f t="shared" si="39"/>
      </c>
      <c r="BI219" s="103">
        <f t="shared" si="40"/>
      </c>
      <c r="CM219" s="44">
        <f t="shared" si="41"/>
      </c>
    </row>
    <row r="220" spans="1:91" ht="19.5" customHeight="1">
      <c r="A220" s="64"/>
      <c r="B220" s="69"/>
      <c r="C220" s="70"/>
      <c r="D220" s="70"/>
      <c r="E220" s="69"/>
      <c r="F220" s="67"/>
      <c r="G220" s="92"/>
      <c r="H220" s="96">
        <v>0</v>
      </c>
      <c r="I220" s="136">
        <f t="shared" si="33"/>
      </c>
      <c r="J220" s="97">
        <f t="shared" si="34"/>
      </c>
      <c r="K220" s="98">
        <f t="shared" si="42"/>
      </c>
      <c r="L220" s="132"/>
      <c r="M220" s="90"/>
      <c r="N220" s="71"/>
      <c r="O220" s="129">
        <f t="shared" si="43"/>
      </c>
      <c r="P220" s="109">
        <f t="shared" si="35"/>
      </c>
      <c r="BC220" s="103">
        <f t="shared" si="36"/>
      </c>
      <c r="BD220" s="103">
        <f t="shared" si="37"/>
      </c>
      <c r="BE220" s="103">
        <f t="shared" si="38"/>
      </c>
      <c r="BF220" s="103">
        <f t="shared" si="39"/>
      </c>
      <c r="BI220" s="103">
        <f t="shared" si="40"/>
      </c>
      <c r="CM220" s="44">
        <f t="shared" si="41"/>
      </c>
    </row>
    <row r="221" spans="1:91" ht="19.5" customHeight="1">
      <c r="A221" s="64"/>
      <c r="B221" s="69"/>
      <c r="C221" s="70"/>
      <c r="D221" s="70"/>
      <c r="E221" s="69"/>
      <c r="F221" s="67"/>
      <c r="G221" s="92"/>
      <c r="H221" s="96">
        <v>0</v>
      </c>
      <c r="I221" s="136">
        <f t="shared" si="33"/>
      </c>
      <c r="J221" s="97">
        <f t="shared" si="34"/>
      </c>
      <c r="K221" s="98">
        <f t="shared" si="42"/>
      </c>
      <c r="L221" s="132"/>
      <c r="M221" s="90"/>
      <c r="N221" s="71"/>
      <c r="O221" s="129">
        <f t="shared" si="43"/>
      </c>
      <c r="P221" s="109">
        <f t="shared" si="35"/>
      </c>
      <c r="BC221" s="103">
        <f t="shared" si="36"/>
      </c>
      <c r="BD221" s="103">
        <f t="shared" si="37"/>
      </c>
      <c r="BE221" s="103">
        <f t="shared" si="38"/>
      </c>
      <c r="BF221" s="103">
        <f t="shared" si="39"/>
      </c>
      <c r="BI221" s="103">
        <f t="shared" si="40"/>
      </c>
      <c r="CM221" s="44">
        <f t="shared" si="41"/>
      </c>
    </row>
    <row r="222" spans="1:91" ht="19.5" customHeight="1">
      <c r="A222" s="64"/>
      <c r="B222" s="69"/>
      <c r="C222" s="70"/>
      <c r="D222" s="70"/>
      <c r="E222" s="69"/>
      <c r="F222" s="67"/>
      <c r="G222" s="92"/>
      <c r="H222" s="96">
        <v>0</v>
      </c>
      <c r="I222" s="136">
        <f t="shared" si="33"/>
      </c>
      <c r="J222" s="97">
        <f t="shared" si="34"/>
      </c>
      <c r="K222" s="98">
        <f t="shared" si="42"/>
      </c>
      <c r="L222" s="132"/>
      <c r="M222" s="90"/>
      <c r="N222" s="71"/>
      <c r="O222" s="129">
        <f t="shared" si="43"/>
      </c>
      <c r="P222" s="109">
        <f t="shared" si="35"/>
      </c>
      <c r="BC222" s="103">
        <f t="shared" si="36"/>
      </c>
      <c r="BD222" s="103">
        <f t="shared" si="37"/>
      </c>
      <c r="BE222" s="103">
        <f t="shared" si="38"/>
      </c>
      <c r="BF222" s="103">
        <f t="shared" si="39"/>
      </c>
      <c r="BI222" s="103">
        <f t="shared" si="40"/>
      </c>
      <c r="CM222" s="44">
        <f t="shared" si="41"/>
      </c>
    </row>
    <row r="223" spans="1:91" ht="19.5" customHeight="1">
      <c r="A223" s="64"/>
      <c r="B223" s="69"/>
      <c r="C223" s="70"/>
      <c r="D223" s="70"/>
      <c r="E223" s="69"/>
      <c r="F223" s="67"/>
      <c r="G223" s="92"/>
      <c r="H223" s="96">
        <v>0</v>
      </c>
      <c r="I223" s="136">
        <f t="shared" si="33"/>
      </c>
      <c r="J223" s="97">
        <f t="shared" si="34"/>
      </c>
      <c r="K223" s="98">
        <f t="shared" si="42"/>
      </c>
      <c r="L223" s="132"/>
      <c r="M223" s="90"/>
      <c r="N223" s="71"/>
      <c r="O223" s="129">
        <f t="shared" si="43"/>
      </c>
      <c r="P223" s="109">
        <f t="shared" si="35"/>
      </c>
      <c r="BC223" s="103">
        <f t="shared" si="36"/>
      </c>
      <c r="BD223" s="103">
        <f t="shared" si="37"/>
      </c>
      <c r="BE223" s="103">
        <f t="shared" si="38"/>
      </c>
      <c r="BF223" s="103">
        <f t="shared" si="39"/>
      </c>
      <c r="BI223" s="103">
        <f t="shared" si="40"/>
      </c>
      <c r="CM223" s="44">
        <f t="shared" si="41"/>
      </c>
    </row>
    <row r="224" spans="1:91" ht="19.5" customHeight="1">
      <c r="A224" s="64"/>
      <c r="B224" s="69"/>
      <c r="C224" s="70"/>
      <c r="D224" s="70"/>
      <c r="E224" s="69"/>
      <c r="F224" s="67"/>
      <c r="G224" s="92"/>
      <c r="H224" s="96">
        <v>0</v>
      </c>
      <c r="I224" s="136">
        <f t="shared" si="33"/>
      </c>
      <c r="J224" s="97">
        <f t="shared" si="34"/>
      </c>
      <c r="K224" s="98">
        <f t="shared" si="42"/>
      </c>
      <c r="L224" s="132"/>
      <c r="M224" s="90"/>
      <c r="N224" s="71"/>
      <c r="O224" s="129">
        <f t="shared" si="43"/>
      </c>
      <c r="P224" s="109">
        <f t="shared" si="35"/>
      </c>
      <c r="BC224" s="103">
        <f t="shared" si="36"/>
      </c>
      <c r="BD224" s="103">
        <f t="shared" si="37"/>
      </c>
      <c r="BE224" s="103">
        <f t="shared" si="38"/>
      </c>
      <c r="BF224" s="103">
        <f t="shared" si="39"/>
      </c>
      <c r="BI224" s="103">
        <f t="shared" si="40"/>
      </c>
      <c r="CM224" s="44">
        <f t="shared" si="41"/>
      </c>
    </row>
    <row r="225" spans="1:91" ht="19.5" customHeight="1">
      <c r="A225" s="64"/>
      <c r="B225" s="69"/>
      <c r="C225" s="70"/>
      <c r="D225" s="70"/>
      <c r="E225" s="69"/>
      <c r="F225" s="67"/>
      <c r="G225" s="92"/>
      <c r="H225" s="96">
        <v>0</v>
      </c>
      <c r="I225" s="136">
        <f t="shared" si="33"/>
      </c>
      <c r="J225" s="97">
        <f t="shared" si="34"/>
      </c>
      <c r="K225" s="98">
        <f t="shared" si="42"/>
      </c>
      <c r="L225" s="132"/>
      <c r="M225" s="90"/>
      <c r="N225" s="71"/>
      <c r="O225" s="129">
        <f t="shared" si="43"/>
      </c>
      <c r="P225" s="109">
        <f t="shared" si="35"/>
      </c>
      <c r="BC225" s="103">
        <f t="shared" si="36"/>
      </c>
      <c r="BD225" s="103">
        <f t="shared" si="37"/>
      </c>
      <c r="BE225" s="103">
        <f t="shared" si="38"/>
      </c>
      <c r="BF225" s="103">
        <f t="shared" si="39"/>
      </c>
      <c r="BI225" s="103">
        <f t="shared" si="40"/>
      </c>
      <c r="CM225" s="44">
        <f t="shared" si="41"/>
      </c>
    </row>
    <row r="226" spans="1:91" ht="19.5" customHeight="1">
      <c r="A226" s="64"/>
      <c r="B226" s="69"/>
      <c r="C226" s="70"/>
      <c r="D226" s="70"/>
      <c r="E226" s="69"/>
      <c r="F226" s="67"/>
      <c r="G226" s="92"/>
      <c r="H226" s="96">
        <v>0</v>
      </c>
      <c r="I226" s="136">
        <f t="shared" si="33"/>
      </c>
      <c r="J226" s="97">
        <f t="shared" si="34"/>
      </c>
      <c r="K226" s="98">
        <f t="shared" si="42"/>
      </c>
      <c r="L226" s="132"/>
      <c r="M226" s="90"/>
      <c r="N226" s="71"/>
      <c r="O226" s="129">
        <f t="shared" si="43"/>
      </c>
      <c r="P226" s="109">
        <f t="shared" si="35"/>
      </c>
      <c r="BC226" s="103">
        <f t="shared" si="36"/>
      </c>
      <c r="BD226" s="103">
        <f t="shared" si="37"/>
      </c>
      <c r="BE226" s="103">
        <f t="shared" si="38"/>
      </c>
      <c r="BF226" s="103">
        <f t="shared" si="39"/>
      </c>
      <c r="BI226" s="103">
        <f t="shared" si="40"/>
      </c>
      <c r="CM226" s="44">
        <f t="shared" si="41"/>
      </c>
    </row>
    <row r="227" spans="1:91" ht="19.5" customHeight="1">
      <c r="A227" s="64"/>
      <c r="B227" s="69"/>
      <c r="C227" s="70"/>
      <c r="D227" s="70"/>
      <c r="E227" s="69"/>
      <c r="F227" s="67"/>
      <c r="G227" s="92"/>
      <c r="H227" s="96">
        <v>0</v>
      </c>
      <c r="I227" s="136">
        <f t="shared" si="33"/>
      </c>
      <c r="J227" s="97">
        <f t="shared" si="34"/>
      </c>
      <c r="K227" s="98">
        <f t="shared" si="42"/>
      </c>
      <c r="L227" s="132"/>
      <c r="M227" s="90"/>
      <c r="N227" s="71"/>
      <c r="O227" s="129">
        <f t="shared" si="43"/>
      </c>
      <c r="P227" s="109">
        <f t="shared" si="35"/>
      </c>
      <c r="BC227" s="103">
        <f t="shared" si="36"/>
      </c>
      <c r="BD227" s="103">
        <f t="shared" si="37"/>
      </c>
      <c r="BE227" s="103">
        <f t="shared" si="38"/>
      </c>
      <c r="BF227" s="103">
        <f t="shared" si="39"/>
      </c>
      <c r="BI227" s="103">
        <f t="shared" si="40"/>
      </c>
      <c r="CM227" s="44">
        <f t="shared" si="41"/>
      </c>
    </row>
    <row r="228" spans="1:91" ht="19.5" customHeight="1">
      <c r="A228" s="64"/>
      <c r="B228" s="69"/>
      <c r="C228" s="70"/>
      <c r="D228" s="70"/>
      <c r="E228" s="69"/>
      <c r="F228" s="67"/>
      <c r="G228" s="92"/>
      <c r="H228" s="96">
        <v>0</v>
      </c>
      <c r="I228" s="136">
        <f t="shared" si="33"/>
      </c>
      <c r="J228" s="97">
        <f t="shared" si="34"/>
      </c>
      <c r="K228" s="98">
        <f t="shared" si="42"/>
      </c>
      <c r="L228" s="132"/>
      <c r="M228" s="90"/>
      <c r="N228" s="71"/>
      <c r="O228" s="129">
        <f t="shared" si="43"/>
      </c>
      <c r="P228" s="109">
        <f t="shared" si="35"/>
      </c>
      <c r="BC228" s="103">
        <f t="shared" si="36"/>
      </c>
      <c r="BD228" s="103">
        <f t="shared" si="37"/>
      </c>
      <c r="BE228" s="103">
        <f t="shared" si="38"/>
      </c>
      <c r="BF228" s="103">
        <f t="shared" si="39"/>
      </c>
      <c r="BI228" s="103">
        <f t="shared" si="40"/>
      </c>
      <c r="CM228" s="44">
        <f t="shared" si="41"/>
      </c>
    </row>
    <row r="229" spans="1:91" ht="19.5" customHeight="1">
      <c r="A229" s="64"/>
      <c r="B229" s="69"/>
      <c r="C229" s="70"/>
      <c r="D229" s="70"/>
      <c r="E229" s="69"/>
      <c r="F229" s="67"/>
      <c r="G229" s="92"/>
      <c r="H229" s="96">
        <v>0</v>
      </c>
      <c r="I229" s="136">
        <f t="shared" si="33"/>
      </c>
      <c r="J229" s="97">
        <f t="shared" si="34"/>
      </c>
      <c r="K229" s="98">
        <f t="shared" si="42"/>
      </c>
      <c r="L229" s="132"/>
      <c r="M229" s="90"/>
      <c r="N229" s="71"/>
      <c r="O229" s="129">
        <f t="shared" si="43"/>
      </c>
      <c r="P229" s="109">
        <f t="shared" si="35"/>
      </c>
      <c r="BC229" s="103">
        <f t="shared" si="36"/>
      </c>
      <c r="BD229" s="103">
        <f t="shared" si="37"/>
      </c>
      <c r="BE229" s="103">
        <f t="shared" si="38"/>
      </c>
      <c r="BF229" s="103">
        <f t="shared" si="39"/>
      </c>
      <c r="BI229" s="103">
        <f t="shared" si="40"/>
      </c>
      <c r="CM229" s="44">
        <f t="shared" si="41"/>
      </c>
    </row>
    <row r="230" spans="1:91" ht="19.5" customHeight="1">
      <c r="A230" s="64"/>
      <c r="B230" s="69"/>
      <c r="C230" s="70"/>
      <c r="D230" s="70"/>
      <c r="E230" s="69"/>
      <c r="F230" s="67"/>
      <c r="G230" s="92"/>
      <c r="H230" s="96">
        <v>0</v>
      </c>
      <c r="I230" s="136">
        <f t="shared" si="33"/>
      </c>
      <c r="J230" s="97">
        <f t="shared" si="34"/>
      </c>
      <c r="K230" s="98">
        <f t="shared" si="42"/>
      </c>
      <c r="L230" s="132"/>
      <c r="M230" s="90"/>
      <c r="N230" s="71"/>
      <c r="O230" s="129">
        <f t="shared" si="43"/>
      </c>
      <c r="P230" s="109">
        <f t="shared" si="35"/>
      </c>
      <c r="BC230" s="103">
        <f t="shared" si="36"/>
      </c>
      <c r="BD230" s="103">
        <f t="shared" si="37"/>
      </c>
      <c r="BE230" s="103">
        <f t="shared" si="38"/>
      </c>
      <c r="BF230" s="103">
        <f t="shared" si="39"/>
      </c>
      <c r="BI230" s="103">
        <f t="shared" si="40"/>
      </c>
      <c r="CM230" s="44">
        <f t="shared" si="41"/>
      </c>
    </row>
    <row r="231" spans="1:91" ht="19.5" customHeight="1">
      <c r="A231" s="64"/>
      <c r="B231" s="69"/>
      <c r="C231" s="70"/>
      <c r="D231" s="70"/>
      <c r="E231" s="69"/>
      <c r="F231" s="67"/>
      <c r="G231" s="92"/>
      <c r="H231" s="96">
        <v>0</v>
      </c>
      <c r="I231" s="136">
        <f t="shared" si="33"/>
      </c>
      <c r="J231" s="97">
        <f t="shared" si="34"/>
      </c>
      <c r="K231" s="98">
        <f t="shared" si="42"/>
      </c>
      <c r="L231" s="132"/>
      <c r="M231" s="90"/>
      <c r="N231" s="71"/>
      <c r="O231" s="129">
        <f t="shared" si="43"/>
      </c>
      <c r="P231" s="109">
        <f t="shared" si="35"/>
      </c>
      <c r="BC231" s="103">
        <f t="shared" si="36"/>
      </c>
      <c r="BD231" s="103">
        <f t="shared" si="37"/>
      </c>
      <c r="BE231" s="103">
        <f t="shared" si="38"/>
      </c>
      <c r="BF231" s="103">
        <f t="shared" si="39"/>
      </c>
      <c r="BI231" s="103">
        <f t="shared" si="40"/>
      </c>
      <c r="CM231" s="44">
        <f t="shared" si="41"/>
      </c>
    </row>
    <row r="232" spans="1:91" ht="19.5" customHeight="1">
      <c r="A232" s="64"/>
      <c r="B232" s="69"/>
      <c r="C232" s="70"/>
      <c r="D232" s="70"/>
      <c r="E232" s="69"/>
      <c r="F232" s="67"/>
      <c r="G232" s="92"/>
      <c r="H232" s="96">
        <v>0</v>
      </c>
      <c r="I232" s="136">
        <f t="shared" si="33"/>
      </c>
      <c r="J232" s="97">
        <f t="shared" si="34"/>
      </c>
      <c r="K232" s="98">
        <f t="shared" si="42"/>
      </c>
      <c r="L232" s="132"/>
      <c r="M232" s="90"/>
      <c r="N232" s="71"/>
      <c r="O232" s="129">
        <f t="shared" si="43"/>
      </c>
      <c r="P232" s="109">
        <f t="shared" si="35"/>
      </c>
      <c r="BC232" s="103">
        <f t="shared" si="36"/>
      </c>
      <c r="BD232" s="103">
        <f t="shared" si="37"/>
      </c>
      <c r="BE232" s="103">
        <f t="shared" si="38"/>
      </c>
      <c r="BF232" s="103">
        <f t="shared" si="39"/>
      </c>
      <c r="BI232" s="103">
        <f t="shared" si="40"/>
      </c>
      <c r="CM232" s="44">
        <f t="shared" si="41"/>
      </c>
    </row>
    <row r="233" spans="1:91" ht="19.5" customHeight="1">
      <c r="A233" s="64"/>
      <c r="B233" s="69"/>
      <c r="C233" s="70"/>
      <c r="D233" s="70"/>
      <c r="E233" s="69"/>
      <c r="F233" s="67"/>
      <c r="G233" s="92"/>
      <c r="H233" s="96">
        <v>0</v>
      </c>
      <c r="I233" s="136">
        <f t="shared" si="33"/>
      </c>
      <c r="J233" s="97">
        <f t="shared" si="34"/>
      </c>
      <c r="K233" s="98">
        <f t="shared" si="42"/>
      </c>
      <c r="L233" s="132"/>
      <c r="M233" s="90"/>
      <c r="N233" s="71"/>
      <c r="O233" s="129">
        <f t="shared" si="43"/>
      </c>
      <c r="P233" s="109">
        <f t="shared" si="35"/>
      </c>
      <c r="BC233" s="103">
        <f t="shared" si="36"/>
      </c>
      <c r="BD233" s="103">
        <f t="shared" si="37"/>
      </c>
      <c r="BE233" s="103">
        <f t="shared" si="38"/>
      </c>
      <c r="BF233" s="103">
        <f t="shared" si="39"/>
      </c>
      <c r="BI233" s="103">
        <f t="shared" si="40"/>
      </c>
      <c r="CM233" s="44">
        <f t="shared" si="41"/>
      </c>
    </row>
    <row r="234" spans="1:91" ht="19.5" customHeight="1">
      <c r="A234" s="64"/>
      <c r="B234" s="69"/>
      <c r="C234" s="70"/>
      <c r="D234" s="70"/>
      <c r="E234" s="69"/>
      <c r="F234" s="67"/>
      <c r="G234" s="92"/>
      <c r="H234" s="96">
        <v>0</v>
      </c>
      <c r="I234" s="136">
        <f t="shared" si="33"/>
      </c>
      <c r="J234" s="97">
        <f t="shared" si="34"/>
      </c>
      <c r="K234" s="98">
        <f t="shared" si="42"/>
      </c>
      <c r="L234" s="132"/>
      <c r="M234" s="90"/>
      <c r="N234" s="71"/>
      <c r="O234" s="129">
        <f t="shared" si="43"/>
      </c>
      <c r="P234" s="109">
        <f t="shared" si="35"/>
      </c>
      <c r="BC234" s="103">
        <f t="shared" si="36"/>
      </c>
      <c r="BD234" s="103">
        <f t="shared" si="37"/>
      </c>
      <c r="BE234" s="103">
        <f t="shared" si="38"/>
      </c>
      <c r="BF234" s="103">
        <f t="shared" si="39"/>
      </c>
      <c r="BI234" s="103">
        <f t="shared" si="40"/>
      </c>
      <c r="CM234" s="44">
        <f t="shared" si="41"/>
      </c>
    </row>
    <row r="235" spans="1:91" ht="19.5" customHeight="1">
      <c r="A235" s="64"/>
      <c r="B235" s="69"/>
      <c r="C235" s="70"/>
      <c r="D235" s="70"/>
      <c r="E235" s="69"/>
      <c r="F235" s="67"/>
      <c r="G235" s="92"/>
      <c r="H235" s="96">
        <v>0</v>
      </c>
      <c r="I235" s="136">
        <f t="shared" si="33"/>
      </c>
      <c r="J235" s="97">
        <f t="shared" si="34"/>
      </c>
      <c r="K235" s="98">
        <f t="shared" si="42"/>
      </c>
      <c r="L235" s="132"/>
      <c r="M235" s="90"/>
      <c r="N235" s="71"/>
      <c r="O235" s="129">
        <f t="shared" si="43"/>
      </c>
      <c r="P235" s="109">
        <f t="shared" si="35"/>
      </c>
      <c r="BC235" s="103">
        <f t="shared" si="36"/>
      </c>
      <c r="BD235" s="103">
        <f t="shared" si="37"/>
      </c>
      <c r="BE235" s="103">
        <f t="shared" si="38"/>
      </c>
      <c r="BF235" s="103">
        <f t="shared" si="39"/>
      </c>
      <c r="BI235" s="103">
        <f t="shared" si="40"/>
      </c>
      <c r="CM235" s="44">
        <f t="shared" si="41"/>
      </c>
    </row>
    <row r="236" spans="1:91" ht="19.5" customHeight="1">
      <c r="A236" s="64"/>
      <c r="B236" s="69"/>
      <c r="C236" s="70"/>
      <c r="D236" s="70"/>
      <c r="E236" s="69"/>
      <c r="F236" s="67"/>
      <c r="G236" s="92"/>
      <c r="H236" s="96">
        <v>0</v>
      </c>
      <c r="I236" s="136">
        <f t="shared" si="33"/>
      </c>
      <c r="J236" s="97">
        <f t="shared" si="34"/>
      </c>
      <c r="K236" s="98">
        <f t="shared" si="42"/>
      </c>
      <c r="L236" s="132"/>
      <c r="M236" s="90"/>
      <c r="N236" s="71"/>
      <c r="O236" s="129">
        <f t="shared" si="43"/>
      </c>
      <c r="P236" s="109">
        <f t="shared" si="35"/>
      </c>
      <c r="BC236" s="103">
        <f t="shared" si="36"/>
      </c>
      <c r="BD236" s="103">
        <f t="shared" si="37"/>
      </c>
      <c r="BE236" s="103">
        <f t="shared" si="38"/>
      </c>
      <c r="BF236" s="103">
        <f t="shared" si="39"/>
      </c>
      <c r="BI236" s="103">
        <f t="shared" si="40"/>
      </c>
      <c r="CM236" s="44">
        <f t="shared" si="41"/>
      </c>
    </row>
    <row r="237" spans="1:91" ht="19.5" customHeight="1">
      <c r="A237" s="64"/>
      <c r="B237" s="69"/>
      <c r="C237" s="70"/>
      <c r="D237" s="70"/>
      <c r="E237" s="69"/>
      <c r="F237" s="67"/>
      <c r="G237" s="92"/>
      <c r="H237" s="96">
        <v>0</v>
      </c>
      <c r="I237" s="136">
        <f t="shared" si="33"/>
      </c>
      <c r="J237" s="97">
        <f t="shared" si="34"/>
      </c>
      <c r="K237" s="98">
        <f t="shared" si="42"/>
      </c>
      <c r="L237" s="132"/>
      <c r="M237" s="90"/>
      <c r="N237" s="71"/>
      <c r="O237" s="129">
        <f t="shared" si="43"/>
      </c>
      <c r="P237" s="109">
        <f t="shared" si="35"/>
      </c>
      <c r="BC237" s="103">
        <f t="shared" si="36"/>
      </c>
      <c r="BD237" s="103">
        <f t="shared" si="37"/>
      </c>
      <c r="BE237" s="103">
        <f t="shared" si="38"/>
      </c>
      <c r="BF237" s="103">
        <f t="shared" si="39"/>
      </c>
      <c r="BI237" s="103">
        <f t="shared" si="40"/>
      </c>
      <c r="CM237" s="44">
        <f t="shared" si="41"/>
      </c>
    </row>
    <row r="238" spans="1:91" ht="19.5" customHeight="1">
      <c r="A238" s="64"/>
      <c r="B238" s="69"/>
      <c r="C238" s="70"/>
      <c r="D238" s="70"/>
      <c r="E238" s="69"/>
      <c r="F238" s="67"/>
      <c r="G238" s="92"/>
      <c r="H238" s="96">
        <v>0</v>
      </c>
      <c r="I238" s="136">
        <f t="shared" si="33"/>
      </c>
      <c r="J238" s="97">
        <f t="shared" si="34"/>
      </c>
      <c r="K238" s="98">
        <f t="shared" si="42"/>
      </c>
      <c r="L238" s="132"/>
      <c r="M238" s="90"/>
      <c r="N238" s="71"/>
      <c r="O238" s="129">
        <f t="shared" si="43"/>
      </c>
      <c r="P238" s="109">
        <f t="shared" si="35"/>
      </c>
      <c r="BC238" s="103">
        <f t="shared" si="36"/>
      </c>
      <c r="BD238" s="103">
        <f t="shared" si="37"/>
      </c>
      <c r="BE238" s="103">
        <f t="shared" si="38"/>
      </c>
      <c r="BF238" s="103">
        <f t="shared" si="39"/>
      </c>
      <c r="BI238" s="103">
        <f t="shared" si="40"/>
      </c>
      <c r="CM238" s="44">
        <f t="shared" si="41"/>
      </c>
    </row>
    <row r="239" spans="1:91" ht="19.5" customHeight="1">
      <c r="A239" s="64"/>
      <c r="B239" s="69"/>
      <c r="C239" s="70"/>
      <c r="D239" s="70"/>
      <c r="E239" s="69"/>
      <c r="F239" s="67"/>
      <c r="G239" s="92"/>
      <c r="H239" s="96">
        <v>0</v>
      </c>
      <c r="I239" s="136">
        <f t="shared" si="33"/>
      </c>
      <c r="J239" s="97">
        <f t="shared" si="34"/>
      </c>
      <c r="K239" s="98">
        <f t="shared" si="42"/>
      </c>
      <c r="L239" s="132"/>
      <c r="M239" s="90"/>
      <c r="N239" s="71"/>
      <c r="O239" s="129">
        <f t="shared" si="43"/>
      </c>
      <c r="P239" s="109">
        <f t="shared" si="35"/>
      </c>
      <c r="BC239" s="103">
        <f t="shared" si="36"/>
      </c>
      <c r="BD239" s="103">
        <f t="shared" si="37"/>
      </c>
      <c r="BE239" s="103">
        <f t="shared" si="38"/>
      </c>
      <c r="BF239" s="103">
        <f t="shared" si="39"/>
      </c>
      <c r="BI239" s="103">
        <f t="shared" si="40"/>
      </c>
      <c r="CM239" s="44">
        <f t="shared" si="41"/>
      </c>
    </row>
    <row r="240" spans="1:91" ht="19.5" customHeight="1">
      <c r="A240" s="64"/>
      <c r="B240" s="69"/>
      <c r="C240" s="70"/>
      <c r="D240" s="70"/>
      <c r="E240" s="69"/>
      <c r="F240" s="67"/>
      <c r="G240" s="92"/>
      <c r="H240" s="96">
        <v>0</v>
      </c>
      <c r="I240" s="136">
        <f t="shared" si="33"/>
      </c>
      <c r="J240" s="97">
        <f t="shared" si="34"/>
      </c>
      <c r="K240" s="98">
        <f t="shared" si="42"/>
      </c>
      <c r="L240" s="132"/>
      <c r="M240" s="90"/>
      <c r="N240" s="71"/>
      <c r="O240" s="129">
        <f t="shared" si="43"/>
      </c>
      <c r="P240" s="109">
        <f t="shared" si="35"/>
      </c>
      <c r="BC240" s="103">
        <f t="shared" si="36"/>
      </c>
      <c r="BD240" s="103">
        <f t="shared" si="37"/>
      </c>
      <c r="BE240" s="103">
        <f t="shared" si="38"/>
      </c>
      <c r="BF240" s="103">
        <f t="shared" si="39"/>
      </c>
      <c r="BI240" s="103">
        <f t="shared" si="40"/>
      </c>
      <c r="CM240" s="44">
        <f t="shared" si="41"/>
      </c>
    </row>
    <row r="241" spans="1:91" ht="19.5" customHeight="1">
      <c r="A241" s="64"/>
      <c r="B241" s="69"/>
      <c r="C241" s="70"/>
      <c r="D241" s="70"/>
      <c r="E241" s="69"/>
      <c r="F241" s="67"/>
      <c r="G241" s="92"/>
      <c r="H241" s="96">
        <v>0</v>
      </c>
      <c r="I241" s="136">
        <f t="shared" si="33"/>
      </c>
      <c r="J241" s="97">
        <f t="shared" si="34"/>
      </c>
      <c r="K241" s="98">
        <f t="shared" si="42"/>
      </c>
      <c r="L241" s="132"/>
      <c r="M241" s="90"/>
      <c r="N241" s="71"/>
      <c r="O241" s="129">
        <f t="shared" si="43"/>
      </c>
      <c r="P241" s="109">
        <f t="shared" si="35"/>
      </c>
      <c r="BC241" s="103">
        <f t="shared" si="36"/>
      </c>
      <c r="BD241" s="103">
        <f t="shared" si="37"/>
      </c>
      <c r="BE241" s="103">
        <f t="shared" si="38"/>
      </c>
      <c r="BF241" s="103">
        <f t="shared" si="39"/>
      </c>
      <c r="BI241" s="103">
        <f t="shared" si="40"/>
      </c>
      <c r="CM241" s="44">
        <f t="shared" si="41"/>
      </c>
    </row>
    <row r="242" spans="1:91" ht="19.5" customHeight="1">
      <c r="A242" s="64"/>
      <c r="B242" s="69"/>
      <c r="C242" s="70"/>
      <c r="D242" s="70"/>
      <c r="E242" s="69"/>
      <c r="F242" s="67"/>
      <c r="G242" s="92"/>
      <c r="H242" s="96">
        <v>0</v>
      </c>
      <c r="I242" s="136">
        <f t="shared" si="33"/>
      </c>
      <c r="J242" s="97">
        <f t="shared" si="34"/>
      </c>
      <c r="K242" s="98">
        <f t="shared" si="42"/>
      </c>
      <c r="L242" s="132"/>
      <c r="M242" s="90"/>
      <c r="N242" s="71"/>
      <c r="O242" s="129">
        <f t="shared" si="43"/>
      </c>
      <c r="P242" s="109">
        <f t="shared" si="35"/>
      </c>
      <c r="BC242" s="103">
        <f t="shared" si="36"/>
      </c>
      <c r="BD242" s="103">
        <f t="shared" si="37"/>
      </c>
      <c r="BE242" s="103">
        <f t="shared" si="38"/>
      </c>
      <c r="BF242" s="103">
        <f t="shared" si="39"/>
      </c>
      <c r="BI242" s="103">
        <f t="shared" si="40"/>
      </c>
      <c r="CM242" s="44">
        <f t="shared" si="41"/>
      </c>
    </row>
    <row r="243" spans="1:91" ht="19.5" customHeight="1">
      <c r="A243" s="64"/>
      <c r="B243" s="69"/>
      <c r="C243" s="70"/>
      <c r="D243" s="70"/>
      <c r="E243" s="69"/>
      <c r="F243" s="67"/>
      <c r="G243" s="92"/>
      <c r="H243" s="96">
        <v>0</v>
      </c>
      <c r="I243" s="136">
        <f t="shared" si="33"/>
      </c>
      <c r="J243" s="97">
        <f t="shared" si="34"/>
      </c>
      <c r="K243" s="98">
        <f t="shared" si="42"/>
      </c>
      <c r="L243" s="132"/>
      <c r="M243" s="90"/>
      <c r="N243" s="71"/>
      <c r="O243" s="129">
        <f t="shared" si="43"/>
      </c>
      <c r="P243" s="109">
        <f t="shared" si="35"/>
      </c>
      <c r="BC243" s="103">
        <f t="shared" si="36"/>
      </c>
      <c r="BD243" s="103">
        <f t="shared" si="37"/>
      </c>
      <c r="BE243" s="103">
        <f t="shared" si="38"/>
      </c>
      <c r="BF243" s="103">
        <f t="shared" si="39"/>
      </c>
      <c r="BI243" s="103">
        <f t="shared" si="40"/>
      </c>
      <c r="CM243" s="44">
        <f t="shared" si="41"/>
      </c>
    </row>
    <row r="244" spans="1:91" ht="19.5" customHeight="1">
      <c r="A244" s="64"/>
      <c r="B244" s="69"/>
      <c r="C244" s="70"/>
      <c r="D244" s="70"/>
      <c r="E244" s="69"/>
      <c r="F244" s="67"/>
      <c r="G244" s="92"/>
      <c r="H244" s="96">
        <v>0</v>
      </c>
      <c r="I244" s="136">
        <f t="shared" si="33"/>
      </c>
      <c r="J244" s="97">
        <f t="shared" si="34"/>
      </c>
      <c r="K244" s="98">
        <f t="shared" si="42"/>
      </c>
      <c r="L244" s="132"/>
      <c r="M244" s="90"/>
      <c r="N244" s="71"/>
      <c r="O244" s="129">
        <f t="shared" si="43"/>
      </c>
      <c r="P244" s="109">
        <f t="shared" si="35"/>
      </c>
      <c r="BC244" s="103">
        <f t="shared" si="36"/>
      </c>
      <c r="BD244" s="103">
        <f t="shared" si="37"/>
      </c>
      <c r="BE244" s="103">
        <f t="shared" si="38"/>
      </c>
      <c r="BF244" s="103">
        <f t="shared" si="39"/>
      </c>
      <c r="BI244" s="103">
        <f t="shared" si="40"/>
      </c>
      <c r="CM244" s="44">
        <f t="shared" si="41"/>
      </c>
    </row>
    <row r="245" spans="1:91" ht="19.5" customHeight="1">
      <c r="A245" s="64"/>
      <c r="B245" s="69"/>
      <c r="C245" s="70"/>
      <c r="D245" s="70"/>
      <c r="E245" s="69"/>
      <c r="F245" s="67"/>
      <c r="G245" s="92"/>
      <c r="H245" s="96">
        <v>0</v>
      </c>
      <c r="I245" s="136">
        <f t="shared" si="33"/>
      </c>
      <c r="J245" s="97">
        <f t="shared" si="34"/>
      </c>
      <c r="K245" s="98">
        <f t="shared" si="42"/>
      </c>
      <c r="L245" s="132"/>
      <c r="M245" s="90"/>
      <c r="N245" s="71"/>
      <c r="O245" s="129">
        <f t="shared" si="43"/>
      </c>
      <c r="P245" s="109">
        <f t="shared" si="35"/>
      </c>
      <c r="BC245" s="103">
        <f t="shared" si="36"/>
      </c>
      <c r="BD245" s="103">
        <f t="shared" si="37"/>
      </c>
      <c r="BE245" s="103">
        <f t="shared" si="38"/>
      </c>
      <c r="BF245" s="103">
        <f t="shared" si="39"/>
      </c>
      <c r="BI245" s="103">
        <f t="shared" si="40"/>
      </c>
      <c r="CM245" s="44">
        <f t="shared" si="41"/>
      </c>
    </row>
    <row r="246" spans="1:91" ht="19.5" customHeight="1">
      <c r="A246" s="64"/>
      <c r="B246" s="69"/>
      <c r="C246" s="70"/>
      <c r="D246" s="70"/>
      <c r="E246" s="69"/>
      <c r="F246" s="67"/>
      <c r="G246" s="92"/>
      <c r="H246" s="96">
        <v>0</v>
      </c>
      <c r="I246" s="136">
        <f t="shared" si="33"/>
      </c>
      <c r="J246" s="97">
        <f t="shared" si="34"/>
      </c>
      <c r="K246" s="98">
        <f t="shared" si="42"/>
      </c>
      <c r="L246" s="132"/>
      <c r="M246" s="90"/>
      <c r="N246" s="71"/>
      <c r="O246" s="129">
        <f t="shared" si="43"/>
      </c>
      <c r="P246" s="109">
        <f t="shared" si="35"/>
      </c>
      <c r="BC246" s="103">
        <f t="shared" si="36"/>
      </c>
      <c r="BD246" s="103">
        <f t="shared" si="37"/>
      </c>
      <c r="BE246" s="103">
        <f t="shared" si="38"/>
      </c>
      <c r="BF246" s="103">
        <f t="shared" si="39"/>
      </c>
      <c r="BI246" s="103">
        <f t="shared" si="40"/>
      </c>
      <c r="CM246" s="44">
        <f t="shared" si="41"/>
      </c>
    </row>
    <row r="247" spans="1:91" ht="19.5" customHeight="1">
      <c r="A247" s="64"/>
      <c r="B247" s="69"/>
      <c r="C247" s="70"/>
      <c r="D247" s="70"/>
      <c r="E247" s="69"/>
      <c r="F247" s="67"/>
      <c r="G247" s="92"/>
      <c r="H247" s="96">
        <v>0</v>
      </c>
      <c r="I247" s="136">
        <f t="shared" si="33"/>
      </c>
      <c r="J247" s="97">
        <f t="shared" si="34"/>
      </c>
      <c r="K247" s="98">
        <f t="shared" si="42"/>
      </c>
      <c r="L247" s="132"/>
      <c r="M247" s="90"/>
      <c r="N247" s="71"/>
      <c r="O247" s="129">
        <f t="shared" si="43"/>
      </c>
      <c r="P247" s="109">
        <f t="shared" si="35"/>
      </c>
      <c r="BC247" s="103">
        <f t="shared" si="36"/>
      </c>
      <c r="BD247" s="103">
        <f t="shared" si="37"/>
      </c>
      <c r="BE247" s="103">
        <f t="shared" si="38"/>
      </c>
      <c r="BF247" s="103">
        <f t="shared" si="39"/>
      </c>
      <c r="BI247" s="103">
        <f t="shared" si="40"/>
      </c>
      <c r="CM247" s="44">
        <f t="shared" si="41"/>
      </c>
    </row>
    <row r="248" spans="1:91" ht="19.5" customHeight="1">
      <c r="A248" s="64"/>
      <c r="B248" s="69"/>
      <c r="C248" s="70"/>
      <c r="D248" s="70"/>
      <c r="E248" s="69"/>
      <c r="F248" s="67"/>
      <c r="G248" s="92"/>
      <c r="H248" s="96">
        <v>0</v>
      </c>
      <c r="I248" s="136">
        <f t="shared" si="33"/>
      </c>
      <c r="J248" s="97">
        <f t="shared" si="34"/>
      </c>
      <c r="K248" s="98">
        <f t="shared" si="42"/>
      </c>
      <c r="L248" s="132"/>
      <c r="M248" s="90"/>
      <c r="N248" s="71"/>
      <c r="O248" s="129">
        <f t="shared" si="43"/>
      </c>
      <c r="P248" s="109">
        <f t="shared" si="35"/>
      </c>
      <c r="BC248" s="103">
        <f t="shared" si="36"/>
      </c>
      <c r="BD248" s="103">
        <f t="shared" si="37"/>
      </c>
      <c r="BE248" s="103">
        <f t="shared" si="38"/>
      </c>
      <c r="BF248" s="103">
        <f t="shared" si="39"/>
      </c>
      <c r="BI248" s="103">
        <f t="shared" si="40"/>
      </c>
      <c r="CM248" s="44">
        <f t="shared" si="41"/>
      </c>
    </row>
    <row r="249" spans="1:91" ht="19.5" customHeight="1">
      <c r="A249" s="64"/>
      <c r="B249" s="69"/>
      <c r="C249" s="70"/>
      <c r="D249" s="70"/>
      <c r="E249" s="69"/>
      <c r="F249" s="67"/>
      <c r="G249" s="92"/>
      <c r="H249" s="96">
        <v>0</v>
      </c>
      <c r="I249" s="136">
        <f t="shared" si="33"/>
      </c>
      <c r="J249" s="97">
        <f t="shared" si="34"/>
      </c>
      <c r="K249" s="98">
        <f t="shared" si="42"/>
      </c>
      <c r="L249" s="132"/>
      <c r="M249" s="90"/>
      <c r="N249" s="71"/>
      <c r="O249" s="129">
        <f t="shared" si="43"/>
      </c>
      <c r="P249" s="109">
        <f t="shared" si="35"/>
      </c>
      <c r="BC249" s="103">
        <f t="shared" si="36"/>
      </c>
      <c r="BD249" s="103">
        <f t="shared" si="37"/>
      </c>
      <c r="BE249" s="103">
        <f t="shared" si="38"/>
      </c>
      <c r="BF249" s="103">
        <f t="shared" si="39"/>
      </c>
      <c r="BI249" s="103">
        <f t="shared" si="40"/>
      </c>
      <c r="CM249" s="44">
        <f t="shared" si="41"/>
      </c>
    </row>
    <row r="250" spans="1:91" ht="19.5" customHeight="1">
      <c r="A250" s="64"/>
      <c r="B250" s="69"/>
      <c r="C250" s="70"/>
      <c r="D250" s="70"/>
      <c r="E250" s="69"/>
      <c r="F250" s="67"/>
      <c r="G250" s="92"/>
      <c r="H250" s="96">
        <v>0</v>
      </c>
      <c r="I250" s="136">
        <f t="shared" si="33"/>
      </c>
      <c r="J250" s="97">
        <f t="shared" si="34"/>
      </c>
      <c r="K250" s="98">
        <f t="shared" si="42"/>
      </c>
      <c r="L250" s="132"/>
      <c r="M250" s="90"/>
      <c r="N250" s="71"/>
      <c r="O250" s="129">
        <f t="shared" si="43"/>
      </c>
      <c r="P250" s="109">
        <f t="shared" si="35"/>
      </c>
      <c r="BC250" s="103">
        <f t="shared" si="36"/>
      </c>
      <c r="BD250" s="103">
        <f t="shared" si="37"/>
      </c>
      <c r="BE250" s="103">
        <f t="shared" si="38"/>
      </c>
      <c r="BF250" s="103">
        <f t="shared" si="39"/>
      </c>
      <c r="BI250" s="103">
        <f t="shared" si="40"/>
      </c>
      <c r="CM250" s="44">
        <f t="shared" si="41"/>
      </c>
    </row>
    <row r="251" spans="1:91" ht="19.5" customHeight="1">
      <c r="A251" s="64"/>
      <c r="B251" s="69"/>
      <c r="C251" s="70"/>
      <c r="D251" s="70"/>
      <c r="E251" s="69"/>
      <c r="F251" s="67"/>
      <c r="G251" s="92"/>
      <c r="H251" s="96">
        <v>0</v>
      </c>
      <c r="I251" s="136">
        <f t="shared" si="33"/>
      </c>
      <c r="J251" s="97">
        <f t="shared" si="34"/>
      </c>
      <c r="K251" s="98">
        <f t="shared" si="42"/>
      </c>
      <c r="L251" s="132"/>
      <c r="M251" s="90"/>
      <c r="N251" s="71"/>
      <c r="O251" s="129">
        <f t="shared" si="43"/>
      </c>
      <c r="P251" s="109">
        <f t="shared" si="35"/>
      </c>
      <c r="BC251" s="103">
        <f t="shared" si="36"/>
      </c>
      <c r="BD251" s="103">
        <f t="shared" si="37"/>
      </c>
      <c r="BE251" s="103">
        <f t="shared" si="38"/>
      </c>
      <c r="BF251" s="103">
        <f t="shared" si="39"/>
      </c>
      <c r="BI251" s="103">
        <f t="shared" si="40"/>
      </c>
      <c r="CM251" s="44">
        <f t="shared" si="41"/>
      </c>
    </row>
    <row r="252" spans="1:91" ht="19.5" customHeight="1">
      <c r="A252" s="64"/>
      <c r="B252" s="69"/>
      <c r="C252" s="70"/>
      <c r="D252" s="70"/>
      <c r="E252" s="69"/>
      <c r="F252" s="67"/>
      <c r="G252" s="92"/>
      <c r="H252" s="96">
        <v>0</v>
      </c>
      <c r="I252" s="136">
        <f t="shared" si="33"/>
      </c>
      <c r="J252" s="97">
        <f t="shared" si="34"/>
      </c>
      <c r="K252" s="98">
        <f t="shared" si="42"/>
      </c>
      <c r="L252" s="132"/>
      <c r="M252" s="90"/>
      <c r="N252" s="71"/>
      <c r="O252" s="129">
        <f t="shared" si="43"/>
      </c>
      <c r="P252" s="109">
        <f t="shared" si="35"/>
      </c>
      <c r="BC252" s="103">
        <f t="shared" si="36"/>
      </c>
      <c r="BD252" s="103">
        <f t="shared" si="37"/>
      </c>
      <c r="BE252" s="103">
        <f t="shared" si="38"/>
      </c>
      <c r="BF252" s="103">
        <f t="shared" si="39"/>
      </c>
      <c r="BI252" s="103">
        <f t="shared" si="40"/>
      </c>
      <c r="CM252" s="44">
        <f t="shared" si="41"/>
      </c>
    </row>
    <row r="253" spans="1:91" ht="19.5" customHeight="1">
      <c r="A253" s="64"/>
      <c r="B253" s="69"/>
      <c r="C253" s="70"/>
      <c r="D253" s="70"/>
      <c r="E253" s="69"/>
      <c r="F253" s="67"/>
      <c r="G253" s="92"/>
      <c r="H253" s="96">
        <v>0</v>
      </c>
      <c r="I253" s="136">
        <f t="shared" si="33"/>
      </c>
      <c r="J253" s="97">
        <f t="shared" si="34"/>
      </c>
      <c r="K253" s="98">
        <f t="shared" si="42"/>
      </c>
      <c r="L253" s="132"/>
      <c r="M253" s="90"/>
      <c r="N253" s="71"/>
      <c r="O253" s="129">
        <f t="shared" si="43"/>
      </c>
      <c r="P253" s="109">
        <f t="shared" si="35"/>
      </c>
      <c r="BC253" s="103">
        <f t="shared" si="36"/>
      </c>
      <c r="BD253" s="103">
        <f t="shared" si="37"/>
      </c>
      <c r="BE253" s="103">
        <f t="shared" si="38"/>
      </c>
      <c r="BF253" s="103">
        <f t="shared" si="39"/>
      </c>
      <c r="BI253" s="103">
        <f t="shared" si="40"/>
      </c>
      <c r="CM253" s="44">
        <f t="shared" si="41"/>
      </c>
    </row>
    <row r="254" spans="1:91" ht="19.5" customHeight="1">
      <c r="A254" s="64"/>
      <c r="B254" s="69"/>
      <c r="C254" s="70"/>
      <c r="D254" s="70"/>
      <c r="E254" s="69"/>
      <c r="F254" s="67"/>
      <c r="G254" s="92"/>
      <c r="H254" s="96">
        <v>0</v>
      </c>
      <c r="I254" s="136">
        <f t="shared" si="33"/>
      </c>
      <c r="J254" s="97">
        <f t="shared" si="34"/>
      </c>
      <c r="K254" s="98">
        <f t="shared" si="42"/>
      </c>
      <c r="L254" s="132"/>
      <c r="M254" s="90"/>
      <c r="N254" s="71"/>
      <c r="O254" s="129">
        <f t="shared" si="43"/>
      </c>
      <c r="P254" s="109">
        <f t="shared" si="35"/>
      </c>
      <c r="BC254" s="103">
        <f t="shared" si="36"/>
      </c>
      <c r="BD254" s="103">
        <f t="shared" si="37"/>
      </c>
      <c r="BE254" s="103">
        <f t="shared" si="38"/>
      </c>
      <c r="BF254" s="103">
        <f t="shared" si="39"/>
      </c>
      <c r="BI254" s="103">
        <f t="shared" si="40"/>
      </c>
      <c r="CM254" s="44">
        <f t="shared" si="41"/>
      </c>
    </row>
    <row r="255" spans="1:91" ht="19.5" customHeight="1">
      <c r="A255" s="64"/>
      <c r="B255" s="69"/>
      <c r="C255" s="70"/>
      <c r="D255" s="70"/>
      <c r="E255" s="69"/>
      <c r="F255" s="67"/>
      <c r="G255" s="92"/>
      <c r="H255" s="96">
        <v>0</v>
      </c>
      <c r="I255" s="136">
        <f t="shared" si="33"/>
      </c>
      <c r="J255" s="97">
        <f t="shared" si="34"/>
      </c>
      <c r="K255" s="98">
        <f t="shared" si="42"/>
      </c>
      <c r="L255" s="132"/>
      <c r="M255" s="90"/>
      <c r="N255" s="71"/>
      <c r="O255" s="129">
        <f t="shared" si="43"/>
      </c>
      <c r="P255" s="109">
        <f t="shared" si="35"/>
      </c>
      <c r="BC255" s="103">
        <f t="shared" si="36"/>
      </c>
      <c r="BD255" s="103">
        <f t="shared" si="37"/>
      </c>
      <c r="BE255" s="103">
        <f t="shared" si="38"/>
      </c>
      <c r="BF255" s="103">
        <f t="shared" si="39"/>
      </c>
      <c r="BI255" s="103">
        <f t="shared" si="40"/>
      </c>
      <c r="CM255" s="44">
        <f t="shared" si="41"/>
      </c>
    </row>
    <row r="256" spans="1:91" ht="19.5" customHeight="1">
      <c r="A256" s="64"/>
      <c r="B256" s="69"/>
      <c r="C256" s="70"/>
      <c r="D256" s="70"/>
      <c r="E256" s="69"/>
      <c r="F256" s="67"/>
      <c r="G256" s="92"/>
      <c r="H256" s="96">
        <v>0</v>
      </c>
      <c r="I256" s="136">
        <f t="shared" si="33"/>
      </c>
      <c r="J256" s="97">
        <f t="shared" si="34"/>
      </c>
      <c r="K256" s="98">
        <f t="shared" si="42"/>
      </c>
      <c r="L256" s="132"/>
      <c r="M256" s="90"/>
      <c r="N256" s="71"/>
      <c r="O256" s="129">
        <f t="shared" si="43"/>
      </c>
      <c r="P256" s="109">
        <f t="shared" si="35"/>
      </c>
      <c r="BC256" s="103">
        <f t="shared" si="36"/>
      </c>
      <c r="BD256" s="103">
        <f t="shared" si="37"/>
      </c>
      <c r="BE256" s="103">
        <f t="shared" si="38"/>
      </c>
      <c r="BF256" s="103">
        <f t="shared" si="39"/>
      </c>
      <c r="BI256" s="103">
        <f t="shared" si="40"/>
      </c>
      <c r="CM256" s="44">
        <f t="shared" si="41"/>
      </c>
    </row>
    <row r="257" spans="1:91" ht="19.5" customHeight="1">
      <c r="A257" s="64"/>
      <c r="B257" s="69"/>
      <c r="C257" s="70"/>
      <c r="D257" s="70"/>
      <c r="E257" s="69"/>
      <c r="F257" s="67"/>
      <c r="G257" s="92"/>
      <c r="H257" s="96">
        <v>0</v>
      </c>
      <c r="I257" s="136">
        <f t="shared" si="33"/>
      </c>
      <c r="J257" s="97">
        <f t="shared" si="34"/>
      </c>
      <c r="K257" s="98">
        <f t="shared" si="42"/>
      </c>
      <c r="L257" s="132"/>
      <c r="M257" s="90"/>
      <c r="N257" s="71"/>
      <c r="O257" s="129">
        <f t="shared" si="43"/>
      </c>
      <c r="P257" s="109">
        <f t="shared" si="35"/>
      </c>
      <c r="BC257" s="103">
        <f t="shared" si="36"/>
      </c>
      <c r="BD257" s="103">
        <f t="shared" si="37"/>
      </c>
      <c r="BE257" s="103">
        <f t="shared" si="38"/>
      </c>
      <c r="BF257" s="103">
        <f t="shared" si="39"/>
      </c>
      <c r="BI257" s="103">
        <f t="shared" si="40"/>
      </c>
      <c r="CM257" s="44">
        <f t="shared" si="41"/>
      </c>
    </row>
    <row r="258" spans="1:91" ht="19.5" customHeight="1">
      <c r="A258" s="64"/>
      <c r="B258" s="69"/>
      <c r="C258" s="70"/>
      <c r="D258" s="70"/>
      <c r="E258" s="69"/>
      <c r="F258" s="67"/>
      <c r="G258" s="92"/>
      <c r="H258" s="96">
        <v>0</v>
      </c>
      <c r="I258" s="136">
        <f t="shared" si="33"/>
      </c>
      <c r="J258" s="97">
        <f t="shared" si="34"/>
      </c>
      <c r="K258" s="98">
        <f t="shared" si="42"/>
      </c>
      <c r="L258" s="132"/>
      <c r="M258" s="90"/>
      <c r="N258" s="71"/>
      <c r="O258" s="129">
        <f t="shared" si="43"/>
      </c>
      <c r="P258" s="109">
        <f t="shared" si="35"/>
      </c>
      <c r="BC258" s="103">
        <f t="shared" si="36"/>
      </c>
      <c r="BD258" s="103">
        <f t="shared" si="37"/>
      </c>
      <c r="BE258" s="103">
        <f t="shared" si="38"/>
      </c>
      <c r="BF258" s="103">
        <f t="shared" si="39"/>
      </c>
      <c r="BI258" s="103">
        <f t="shared" si="40"/>
      </c>
      <c r="CM258" s="44">
        <f t="shared" si="41"/>
      </c>
    </row>
    <row r="259" spans="1:91" ht="19.5" customHeight="1">
      <c r="A259" s="64"/>
      <c r="B259" s="69"/>
      <c r="C259" s="70"/>
      <c r="D259" s="70"/>
      <c r="E259" s="69"/>
      <c r="F259" s="67"/>
      <c r="G259" s="92"/>
      <c r="H259" s="96">
        <v>0</v>
      </c>
      <c r="I259" s="136">
        <f t="shared" si="33"/>
      </c>
      <c r="J259" s="97">
        <f t="shared" si="34"/>
      </c>
      <c r="K259" s="98">
        <f t="shared" si="42"/>
      </c>
      <c r="L259" s="132"/>
      <c r="M259" s="90"/>
      <c r="N259" s="71"/>
      <c r="O259" s="129">
        <f t="shared" si="43"/>
      </c>
      <c r="P259" s="109">
        <f t="shared" si="35"/>
      </c>
      <c r="BC259" s="103">
        <f t="shared" si="36"/>
      </c>
      <c r="BD259" s="103">
        <f t="shared" si="37"/>
      </c>
      <c r="BE259" s="103">
        <f t="shared" si="38"/>
      </c>
      <c r="BF259" s="103">
        <f t="shared" si="39"/>
      </c>
      <c r="BI259" s="103">
        <f t="shared" si="40"/>
      </c>
      <c r="CM259" s="44">
        <f t="shared" si="41"/>
      </c>
    </row>
    <row r="260" spans="1:91" ht="19.5" customHeight="1">
      <c r="A260" s="64"/>
      <c r="B260" s="69"/>
      <c r="C260" s="70"/>
      <c r="D260" s="70"/>
      <c r="E260" s="69"/>
      <c r="F260" s="67"/>
      <c r="G260" s="92"/>
      <c r="H260" s="96">
        <v>0</v>
      </c>
      <c r="I260" s="136">
        <f t="shared" si="33"/>
      </c>
      <c r="J260" s="97">
        <f t="shared" si="34"/>
      </c>
      <c r="K260" s="98">
        <f t="shared" si="42"/>
      </c>
      <c r="L260" s="132"/>
      <c r="M260" s="90"/>
      <c r="N260" s="71"/>
      <c r="O260" s="129">
        <f t="shared" si="43"/>
      </c>
      <c r="P260" s="109">
        <f t="shared" si="35"/>
      </c>
      <c r="BC260" s="103">
        <f t="shared" si="36"/>
      </c>
      <c r="BD260" s="103">
        <f t="shared" si="37"/>
      </c>
      <c r="BE260" s="103">
        <f t="shared" si="38"/>
      </c>
      <c r="BF260" s="103">
        <f t="shared" si="39"/>
      </c>
      <c r="BI260" s="103">
        <f t="shared" si="40"/>
      </c>
      <c r="CM260" s="44">
        <f t="shared" si="41"/>
      </c>
    </row>
    <row r="261" spans="1:91" ht="19.5" customHeight="1">
      <c r="A261" s="64"/>
      <c r="B261" s="69"/>
      <c r="C261" s="70"/>
      <c r="D261" s="70"/>
      <c r="E261" s="69"/>
      <c r="F261" s="67"/>
      <c r="G261" s="92"/>
      <c r="H261" s="96">
        <v>0</v>
      </c>
      <c r="I261" s="136">
        <f t="shared" si="33"/>
      </c>
      <c r="J261" s="97">
        <f t="shared" si="34"/>
      </c>
      <c r="K261" s="98">
        <f t="shared" si="42"/>
      </c>
      <c r="L261" s="132"/>
      <c r="M261" s="90"/>
      <c r="N261" s="71"/>
      <c r="O261" s="129">
        <f t="shared" si="43"/>
      </c>
      <c r="P261" s="109">
        <f t="shared" si="35"/>
      </c>
      <c r="BC261" s="103">
        <f t="shared" si="36"/>
      </c>
      <c r="BD261" s="103">
        <f t="shared" si="37"/>
      </c>
      <c r="BE261" s="103">
        <f t="shared" si="38"/>
      </c>
      <c r="BF261" s="103">
        <f t="shared" si="39"/>
      </c>
      <c r="BI261" s="103">
        <f t="shared" si="40"/>
      </c>
      <c r="CM261" s="44">
        <f t="shared" si="41"/>
      </c>
    </row>
    <row r="262" spans="1:91" ht="19.5" customHeight="1">
      <c r="A262" s="64"/>
      <c r="B262" s="69"/>
      <c r="C262" s="70"/>
      <c r="D262" s="70"/>
      <c r="E262" s="69"/>
      <c r="F262" s="67"/>
      <c r="G262" s="92"/>
      <c r="H262" s="96">
        <v>0</v>
      </c>
      <c r="I262" s="136">
        <f t="shared" si="33"/>
      </c>
      <c r="J262" s="97">
        <f t="shared" si="34"/>
      </c>
      <c r="K262" s="98">
        <f t="shared" si="42"/>
      </c>
      <c r="L262" s="132"/>
      <c r="M262" s="90"/>
      <c r="N262" s="71"/>
      <c r="O262" s="129">
        <f t="shared" si="43"/>
      </c>
      <c r="P262" s="109">
        <f t="shared" si="35"/>
      </c>
      <c r="BC262" s="103">
        <f t="shared" si="36"/>
      </c>
      <c r="BD262" s="103">
        <f t="shared" si="37"/>
      </c>
      <c r="BE262" s="103">
        <f t="shared" si="38"/>
      </c>
      <c r="BF262" s="103">
        <f t="shared" si="39"/>
      </c>
      <c r="BI262" s="103">
        <f t="shared" si="40"/>
      </c>
      <c r="CM262" s="44">
        <f t="shared" si="41"/>
      </c>
    </row>
    <row r="263" spans="1:91" ht="19.5" customHeight="1">
      <c r="A263" s="64"/>
      <c r="B263" s="69"/>
      <c r="C263" s="70"/>
      <c r="D263" s="70"/>
      <c r="E263" s="69"/>
      <c r="F263" s="67"/>
      <c r="G263" s="92"/>
      <c r="H263" s="96">
        <v>0</v>
      </c>
      <c r="I263" s="136">
        <f t="shared" si="33"/>
      </c>
      <c r="J263" s="97">
        <f t="shared" si="34"/>
      </c>
      <c r="K263" s="98">
        <f t="shared" si="42"/>
      </c>
      <c r="L263" s="132"/>
      <c r="M263" s="90"/>
      <c r="N263" s="71"/>
      <c r="O263" s="129">
        <f t="shared" si="43"/>
      </c>
      <c r="P263" s="109">
        <f t="shared" si="35"/>
      </c>
      <c r="BC263" s="103">
        <f t="shared" si="36"/>
      </c>
      <c r="BD263" s="103">
        <f t="shared" si="37"/>
      </c>
      <c r="BE263" s="103">
        <f t="shared" si="38"/>
      </c>
      <c r="BF263" s="103">
        <f t="shared" si="39"/>
      </c>
      <c r="BI263" s="103">
        <f t="shared" si="40"/>
      </c>
      <c r="CM263" s="44">
        <f t="shared" si="41"/>
      </c>
    </row>
    <row r="264" spans="1:91" ht="19.5" customHeight="1">
      <c r="A264" s="64"/>
      <c r="B264" s="69"/>
      <c r="C264" s="70"/>
      <c r="D264" s="70"/>
      <c r="E264" s="69"/>
      <c r="F264" s="67"/>
      <c r="G264" s="92"/>
      <c r="H264" s="96">
        <v>0</v>
      </c>
      <c r="I264" s="136">
        <f t="shared" si="33"/>
      </c>
      <c r="J264" s="97">
        <f t="shared" si="34"/>
      </c>
      <c r="K264" s="98">
        <f t="shared" si="42"/>
      </c>
      <c r="L264" s="132"/>
      <c r="M264" s="90"/>
      <c r="N264" s="71"/>
      <c r="O264" s="129">
        <f t="shared" si="43"/>
      </c>
      <c r="P264" s="109">
        <f t="shared" si="35"/>
      </c>
      <c r="BC264" s="103">
        <f t="shared" si="36"/>
      </c>
      <c r="BD264" s="103">
        <f t="shared" si="37"/>
      </c>
      <c r="BE264" s="103">
        <f t="shared" si="38"/>
      </c>
      <c r="BF264" s="103">
        <f t="shared" si="39"/>
      </c>
      <c r="BI264" s="103">
        <f t="shared" si="40"/>
      </c>
      <c r="CM264" s="44">
        <f t="shared" si="41"/>
      </c>
    </row>
    <row r="265" spans="1:91" ht="19.5" customHeight="1">
      <c r="A265" s="64"/>
      <c r="B265" s="69"/>
      <c r="C265" s="70"/>
      <c r="D265" s="70"/>
      <c r="E265" s="69"/>
      <c r="F265" s="67"/>
      <c r="G265" s="92"/>
      <c r="H265" s="96">
        <v>0</v>
      </c>
      <c r="I265" s="136">
        <f t="shared" si="33"/>
      </c>
      <c r="J265" s="97">
        <f t="shared" si="34"/>
      </c>
      <c r="K265" s="98">
        <f t="shared" si="42"/>
      </c>
      <c r="L265" s="132"/>
      <c r="M265" s="90"/>
      <c r="N265" s="71"/>
      <c r="O265" s="129">
        <f t="shared" si="43"/>
      </c>
      <c r="P265" s="109">
        <f t="shared" si="35"/>
      </c>
      <c r="BC265" s="103">
        <f t="shared" si="36"/>
      </c>
      <c r="BD265" s="103">
        <f t="shared" si="37"/>
      </c>
      <c r="BE265" s="103">
        <f t="shared" si="38"/>
      </c>
      <c r="BF265" s="103">
        <f t="shared" si="39"/>
      </c>
      <c r="BI265" s="103">
        <f t="shared" si="40"/>
      </c>
      <c r="CM265" s="44">
        <f t="shared" si="41"/>
      </c>
    </row>
    <row r="266" spans="1:91" ht="19.5" customHeight="1">
      <c r="A266" s="64"/>
      <c r="B266" s="69"/>
      <c r="C266" s="70"/>
      <c r="D266" s="70"/>
      <c r="E266" s="69"/>
      <c r="F266" s="67"/>
      <c r="G266" s="92"/>
      <c r="H266" s="96">
        <v>0</v>
      </c>
      <c r="I266" s="136">
        <f aca="true" t="shared" si="44" ref="I266:I329">_xlfn.IFERROR(VLOOKUP(G266,AG$11:AI$408,2,FALSE),"")</f>
      </c>
      <c r="J266" s="97">
        <f aca="true" t="shared" si="45" ref="J266:J329">_xlfn.IFERROR(VLOOKUP(G266,AG$11:AI$408,3,FALSE),"")</f>
      </c>
      <c r="K266" s="98">
        <f t="shared" si="42"/>
      </c>
      <c r="L266" s="132"/>
      <c r="M266" s="90"/>
      <c r="N266" s="71"/>
      <c r="O266" s="129">
        <f t="shared" si="43"/>
      </c>
      <c r="P266" s="109">
        <f aca="true" t="shared" si="46" ref="P266:P329">_xlfn.IFERROR(VLOOKUP(F266,V$11:W$40,2,FALSE),"")</f>
      </c>
      <c r="BC266" s="103">
        <f aca="true" t="shared" si="47" ref="BC266:BC329">IF($M266&gt;0,IF(B266="","P",""),"")</f>
      </c>
      <c r="BD266" s="103">
        <f aca="true" t="shared" si="48" ref="BD266:BD329">IF($M266&gt;0,IF(C266="","P",""),"")</f>
      </c>
      <c r="BE266" s="103">
        <f aca="true" t="shared" si="49" ref="BE266:BE329">IF($M266&gt;0,IF(D266="","P",""),"")</f>
      </c>
      <c r="BF266" s="103">
        <f aca="true" t="shared" si="50" ref="BF266:BF329">IF($M266&gt;0,IF(E266="","P",""),"")</f>
      </c>
      <c r="BI266" s="103">
        <f aca="true" t="shared" si="51" ref="BI266:BI329">IF($M266&gt;0,IF(H266=0,"P",""),"")</f>
      </c>
      <c r="CM266" s="44">
        <f aca="true" t="shared" si="52" ref="CM266:CM329">IF(H266&lt;&gt;0,IF(M266="","P",""),"")</f>
      </c>
    </row>
    <row r="267" spans="1:91" ht="19.5" customHeight="1">
      <c r="A267" s="64"/>
      <c r="B267" s="69"/>
      <c r="C267" s="70"/>
      <c r="D267" s="70"/>
      <c r="E267" s="69"/>
      <c r="F267" s="67"/>
      <c r="G267" s="92"/>
      <c r="H267" s="96">
        <v>0</v>
      </c>
      <c r="I267" s="136">
        <f t="shared" si="44"/>
      </c>
      <c r="J267" s="97">
        <f t="shared" si="45"/>
      </c>
      <c r="K267" s="98">
        <f aca="true" t="shared" si="53" ref="K267:K330">IF(H267&gt;0,H267*I267,"")</f>
      </c>
      <c r="L267" s="132"/>
      <c r="M267" s="90"/>
      <c r="N267" s="71"/>
      <c r="O267" s="129">
        <f t="shared" si="43"/>
      </c>
      <c r="P267" s="109">
        <f t="shared" si="46"/>
      </c>
      <c r="BC267" s="103">
        <f t="shared" si="47"/>
      </c>
      <c r="BD267" s="103">
        <f t="shared" si="48"/>
      </c>
      <c r="BE267" s="103">
        <f t="shared" si="49"/>
      </c>
      <c r="BF267" s="103">
        <f t="shared" si="50"/>
      </c>
      <c r="BI267" s="103">
        <f t="shared" si="51"/>
      </c>
      <c r="CM267" s="44">
        <f t="shared" si="52"/>
      </c>
    </row>
    <row r="268" spans="1:91" ht="19.5" customHeight="1">
      <c r="A268" s="64"/>
      <c r="B268" s="69"/>
      <c r="C268" s="70"/>
      <c r="D268" s="70"/>
      <c r="E268" s="69"/>
      <c r="F268" s="67"/>
      <c r="G268" s="92"/>
      <c r="H268" s="96">
        <v>0</v>
      </c>
      <c r="I268" s="136">
        <f t="shared" si="44"/>
      </c>
      <c r="J268" s="97">
        <f t="shared" si="45"/>
      </c>
      <c r="K268" s="98">
        <f t="shared" si="53"/>
      </c>
      <c r="L268" s="132"/>
      <c r="M268" s="90"/>
      <c r="N268" s="71"/>
      <c r="O268" s="129">
        <f aca="true" t="shared" si="54" ref="O268:O331">IF(L268="Phone","Units Submitted Cannot Exceed 1","")</f>
      </c>
      <c r="P268" s="109">
        <f t="shared" si="46"/>
      </c>
      <c r="BC268" s="103">
        <f t="shared" si="47"/>
      </c>
      <c r="BD268" s="103">
        <f t="shared" si="48"/>
      </c>
      <c r="BE268" s="103">
        <f t="shared" si="49"/>
      </c>
      <c r="BF268" s="103">
        <f t="shared" si="50"/>
      </c>
      <c r="BI268" s="103">
        <f t="shared" si="51"/>
      </c>
      <c r="CM268" s="44">
        <f t="shared" si="52"/>
      </c>
    </row>
    <row r="269" spans="1:91" ht="19.5" customHeight="1">
      <c r="A269" s="64"/>
      <c r="B269" s="69"/>
      <c r="C269" s="70"/>
      <c r="D269" s="70"/>
      <c r="E269" s="69"/>
      <c r="F269" s="67"/>
      <c r="G269" s="92"/>
      <c r="H269" s="96">
        <v>0</v>
      </c>
      <c r="I269" s="136">
        <f t="shared" si="44"/>
      </c>
      <c r="J269" s="97">
        <f t="shared" si="45"/>
      </c>
      <c r="K269" s="98">
        <f t="shared" si="53"/>
      </c>
      <c r="L269" s="132"/>
      <c r="M269" s="90"/>
      <c r="N269" s="71"/>
      <c r="O269" s="129">
        <f t="shared" si="54"/>
      </c>
      <c r="P269" s="109">
        <f t="shared" si="46"/>
      </c>
      <c r="BC269" s="103">
        <f t="shared" si="47"/>
      </c>
      <c r="BD269" s="103">
        <f t="shared" si="48"/>
      </c>
      <c r="BE269" s="103">
        <f t="shared" si="49"/>
      </c>
      <c r="BF269" s="103">
        <f t="shared" si="50"/>
      </c>
      <c r="BI269" s="103">
        <f t="shared" si="51"/>
      </c>
      <c r="CM269" s="44">
        <f t="shared" si="52"/>
      </c>
    </row>
    <row r="270" spans="1:91" ht="19.5" customHeight="1">
      <c r="A270" s="64"/>
      <c r="B270" s="69"/>
      <c r="C270" s="70"/>
      <c r="D270" s="70"/>
      <c r="E270" s="69"/>
      <c r="F270" s="67"/>
      <c r="G270" s="92"/>
      <c r="H270" s="96">
        <v>0</v>
      </c>
      <c r="I270" s="136">
        <f t="shared" si="44"/>
      </c>
      <c r="J270" s="97">
        <f t="shared" si="45"/>
      </c>
      <c r="K270" s="98">
        <f t="shared" si="53"/>
      </c>
      <c r="L270" s="132"/>
      <c r="M270" s="90"/>
      <c r="N270" s="71"/>
      <c r="O270" s="129">
        <f t="shared" si="54"/>
      </c>
      <c r="P270" s="109">
        <f t="shared" si="46"/>
      </c>
      <c r="BC270" s="103">
        <f t="shared" si="47"/>
      </c>
      <c r="BD270" s="103">
        <f t="shared" si="48"/>
      </c>
      <c r="BE270" s="103">
        <f t="shared" si="49"/>
      </c>
      <c r="BF270" s="103">
        <f t="shared" si="50"/>
      </c>
      <c r="BI270" s="103">
        <f t="shared" si="51"/>
      </c>
      <c r="CM270" s="44">
        <f t="shared" si="52"/>
      </c>
    </row>
    <row r="271" spans="1:91" ht="19.5" customHeight="1">
      <c r="A271" s="64"/>
      <c r="B271" s="69"/>
      <c r="C271" s="70"/>
      <c r="D271" s="70"/>
      <c r="E271" s="69"/>
      <c r="F271" s="67"/>
      <c r="G271" s="92"/>
      <c r="H271" s="96">
        <v>0</v>
      </c>
      <c r="I271" s="136">
        <f t="shared" si="44"/>
      </c>
      <c r="J271" s="97">
        <f t="shared" si="45"/>
      </c>
      <c r="K271" s="98">
        <f t="shared" si="53"/>
      </c>
      <c r="L271" s="132"/>
      <c r="M271" s="90"/>
      <c r="N271" s="71"/>
      <c r="O271" s="129">
        <f t="shared" si="54"/>
      </c>
      <c r="P271" s="109">
        <f t="shared" si="46"/>
      </c>
      <c r="BC271" s="103">
        <f t="shared" si="47"/>
      </c>
      <c r="BD271" s="103">
        <f t="shared" si="48"/>
      </c>
      <c r="BE271" s="103">
        <f t="shared" si="49"/>
      </c>
      <c r="BF271" s="103">
        <f t="shared" si="50"/>
      </c>
      <c r="BI271" s="103">
        <f t="shared" si="51"/>
      </c>
      <c r="CM271" s="44">
        <f t="shared" si="52"/>
      </c>
    </row>
    <row r="272" spans="1:91" ht="19.5" customHeight="1">
      <c r="A272" s="64"/>
      <c r="B272" s="69"/>
      <c r="C272" s="70"/>
      <c r="D272" s="70"/>
      <c r="E272" s="69"/>
      <c r="F272" s="67"/>
      <c r="G272" s="92"/>
      <c r="H272" s="96">
        <v>0</v>
      </c>
      <c r="I272" s="136">
        <f t="shared" si="44"/>
      </c>
      <c r="J272" s="97">
        <f t="shared" si="45"/>
      </c>
      <c r="K272" s="98">
        <f t="shared" si="53"/>
      </c>
      <c r="L272" s="132"/>
      <c r="M272" s="90"/>
      <c r="N272" s="71"/>
      <c r="O272" s="129">
        <f t="shared" si="54"/>
      </c>
      <c r="P272" s="109">
        <f t="shared" si="46"/>
      </c>
      <c r="BC272" s="103">
        <f t="shared" si="47"/>
      </c>
      <c r="BD272" s="103">
        <f t="shared" si="48"/>
      </c>
      <c r="BE272" s="103">
        <f t="shared" si="49"/>
      </c>
      <c r="BF272" s="103">
        <f t="shared" si="50"/>
      </c>
      <c r="BI272" s="103">
        <f t="shared" si="51"/>
      </c>
      <c r="CM272" s="44">
        <f t="shared" si="52"/>
      </c>
    </row>
    <row r="273" spans="1:91" ht="19.5" customHeight="1">
      <c r="A273" s="64"/>
      <c r="B273" s="69"/>
      <c r="C273" s="70"/>
      <c r="D273" s="70"/>
      <c r="E273" s="69"/>
      <c r="F273" s="67"/>
      <c r="G273" s="92"/>
      <c r="H273" s="96">
        <v>0</v>
      </c>
      <c r="I273" s="136">
        <f t="shared" si="44"/>
      </c>
      <c r="J273" s="97">
        <f t="shared" si="45"/>
      </c>
      <c r="K273" s="98">
        <f t="shared" si="53"/>
      </c>
      <c r="L273" s="132"/>
      <c r="M273" s="90"/>
      <c r="N273" s="71"/>
      <c r="O273" s="129">
        <f t="shared" si="54"/>
      </c>
      <c r="P273" s="109">
        <f t="shared" si="46"/>
      </c>
      <c r="BC273" s="103">
        <f t="shared" si="47"/>
      </c>
      <c r="BD273" s="103">
        <f t="shared" si="48"/>
      </c>
      <c r="BE273" s="103">
        <f t="shared" si="49"/>
      </c>
      <c r="BF273" s="103">
        <f t="shared" si="50"/>
      </c>
      <c r="BI273" s="103">
        <f t="shared" si="51"/>
      </c>
      <c r="CM273" s="44">
        <f t="shared" si="52"/>
      </c>
    </row>
    <row r="274" spans="1:91" ht="19.5" customHeight="1">
      <c r="A274" s="64"/>
      <c r="B274" s="69"/>
      <c r="C274" s="70"/>
      <c r="D274" s="70"/>
      <c r="E274" s="69"/>
      <c r="F274" s="67"/>
      <c r="G274" s="92"/>
      <c r="H274" s="96">
        <v>0</v>
      </c>
      <c r="I274" s="136">
        <f t="shared" si="44"/>
      </c>
      <c r="J274" s="97">
        <f t="shared" si="45"/>
      </c>
      <c r="K274" s="98">
        <f t="shared" si="53"/>
      </c>
      <c r="L274" s="132"/>
      <c r="M274" s="90"/>
      <c r="N274" s="71"/>
      <c r="O274" s="129">
        <f t="shared" si="54"/>
      </c>
      <c r="P274" s="109">
        <f t="shared" si="46"/>
      </c>
      <c r="BC274" s="103">
        <f t="shared" si="47"/>
      </c>
      <c r="BD274" s="103">
        <f t="shared" si="48"/>
      </c>
      <c r="BE274" s="103">
        <f t="shared" si="49"/>
      </c>
      <c r="BF274" s="103">
        <f t="shared" si="50"/>
      </c>
      <c r="BI274" s="103">
        <f t="shared" si="51"/>
      </c>
      <c r="CM274" s="44">
        <f t="shared" si="52"/>
      </c>
    </row>
    <row r="275" spans="1:91" ht="19.5" customHeight="1">
      <c r="A275" s="64"/>
      <c r="B275" s="69"/>
      <c r="C275" s="70"/>
      <c r="D275" s="70"/>
      <c r="E275" s="69"/>
      <c r="F275" s="67"/>
      <c r="G275" s="92"/>
      <c r="H275" s="96">
        <v>0</v>
      </c>
      <c r="I275" s="136">
        <f t="shared" si="44"/>
      </c>
      <c r="J275" s="97">
        <f t="shared" si="45"/>
      </c>
      <c r="K275" s="98">
        <f t="shared" si="53"/>
      </c>
      <c r="L275" s="132"/>
      <c r="M275" s="90"/>
      <c r="N275" s="71"/>
      <c r="O275" s="129">
        <f t="shared" si="54"/>
      </c>
      <c r="P275" s="109">
        <f t="shared" si="46"/>
      </c>
      <c r="BC275" s="103">
        <f t="shared" si="47"/>
      </c>
      <c r="BD275" s="103">
        <f t="shared" si="48"/>
      </c>
      <c r="BE275" s="103">
        <f t="shared" si="49"/>
      </c>
      <c r="BF275" s="103">
        <f t="shared" si="50"/>
      </c>
      <c r="BI275" s="103">
        <f t="shared" si="51"/>
      </c>
      <c r="CM275" s="44">
        <f t="shared" si="52"/>
      </c>
    </row>
    <row r="276" spans="1:91" ht="19.5" customHeight="1">
      <c r="A276" s="64"/>
      <c r="B276" s="69"/>
      <c r="C276" s="70"/>
      <c r="D276" s="70"/>
      <c r="E276" s="69"/>
      <c r="F276" s="67"/>
      <c r="G276" s="92"/>
      <c r="H276" s="96">
        <v>0</v>
      </c>
      <c r="I276" s="136">
        <f t="shared" si="44"/>
      </c>
      <c r="J276" s="97">
        <f t="shared" si="45"/>
      </c>
      <c r="K276" s="98">
        <f t="shared" si="53"/>
      </c>
      <c r="L276" s="132"/>
      <c r="M276" s="90"/>
      <c r="N276" s="71"/>
      <c r="O276" s="129">
        <f t="shared" si="54"/>
      </c>
      <c r="P276" s="109">
        <f t="shared" si="46"/>
      </c>
      <c r="BC276" s="103">
        <f t="shared" si="47"/>
      </c>
      <c r="BD276" s="103">
        <f t="shared" si="48"/>
      </c>
      <c r="BE276" s="103">
        <f t="shared" si="49"/>
      </c>
      <c r="BF276" s="103">
        <f t="shared" si="50"/>
      </c>
      <c r="BI276" s="103">
        <f t="shared" si="51"/>
      </c>
      <c r="CM276" s="44">
        <f t="shared" si="52"/>
      </c>
    </row>
    <row r="277" spans="1:91" ht="19.5" customHeight="1">
      <c r="A277" s="64"/>
      <c r="B277" s="69"/>
      <c r="C277" s="70"/>
      <c r="D277" s="70"/>
      <c r="E277" s="69"/>
      <c r="F277" s="67"/>
      <c r="G277" s="92"/>
      <c r="H277" s="96">
        <v>0</v>
      </c>
      <c r="I277" s="136">
        <f t="shared" si="44"/>
      </c>
      <c r="J277" s="97">
        <f t="shared" si="45"/>
      </c>
      <c r="K277" s="98">
        <f t="shared" si="53"/>
      </c>
      <c r="L277" s="132"/>
      <c r="M277" s="90"/>
      <c r="N277" s="71"/>
      <c r="O277" s="129">
        <f t="shared" si="54"/>
      </c>
      <c r="P277" s="109">
        <f t="shared" si="46"/>
      </c>
      <c r="BC277" s="103">
        <f t="shared" si="47"/>
      </c>
      <c r="BD277" s="103">
        <f t="shared" si="48"/>
      </c>
      <c r="BE277" s="103">
        <f t="shared" si="49"/>
      </c>
      <c r="BF277" s="103">
        <f t="shared" si="50"/>
      </c>
      <c r="BI277" s="103">
        <f t="shared" si="51"/>
      </c>
      <c r="CM277" s="44">
        <f t="shared" si="52"/>
      </c>
    </row>
    <row r="278" spans="1:91" ht="19.5" customHeight="1">
      <c r="A278" s="64"/>
      <c r="B278" s="69"/>
      <c r="C278" s="70"/>
      <c r="D278" s="70"/>
      <c r="E278" s="69"/>
      <c r="F278" s="67"/>
      <c r="G278" s="92"/>
      <c r="H278" s="96">
        <v>0</v>
      </c>
      <c r="I278" s="136">
        <f t="shared" si="44"/>
      </c>
      <c r="J278" s="97">
        <f t="shared" si="45"/>
      </c>
      <c r="K278" s="98">
        <f t="shared" si="53"/>
      </c>
      <c r="L278" s="132"/>
      <c r="M278" s="90"/>
      <c r="N278" s="71"/>
      <c r="O278" s="129">
        <f t="shared" si="54"/>
      </c>
      <c r="P278" s="109">
        <f t="shared" si="46"/>
      </c>
      <c r="BC278" s="103">
        <f t="shared" si="47"/>
      </c>
      <c r="BD278" s="103">
        <f t="shared" si="48"/>
      </c>
      <c r="BE278" s="103">
        <f t="shared" si="49"/>
      </c>
      <c r="BF278" s="103">
        <f t="shared" si="50"/>
      </c>
      <c r="BI278" s="103">
        <f t="shared" si="51"/>
      </c>
      <c r="CM278" s="44">
        <f t="shared" si="52"/>
      </c>
    </row>
    <row r="279" spans="1:91" ht="19.5" customHeight="1">
      <c r="A279" s="64"/>
      <c r="B279" s="69"/>
      <c r="C279" s="70"/>
      <c r="D279" s="70"/>
      <c r="E279" s="69"/>
      <c r="F279" s="67"/>
      <c r="G279" s="92"/>
      <c r="H279" s="96">
        <v>0</v>
      </c>
      <c r="I279" s="136">
        <f t="shared" si="44"/>
      </c>
      <c r="J279" s="97">
        <f t="shared" si="45"/>
      </c>
      <c r="K279" s="98">
        <f t="shared" si="53"/>
      </c>
      <c r="L279" s="132"/>
      <c r="M279" s="90"/>
      <c r="N279" s="71"/>
      <c r="O279" s="129">
        <f t="shared" si="54"/>
      </c>
      <c r="P279" s="109">
        <f t="shared" si="46"/>
      </c>
      <c r="BC279" s="103">
        <f t="shared" si="47"/>
      </c>
      <c r="BD279" s="103">
        <f t="shared" si="48"/>
      </c>
      <c r="BE279" s="103">
        <f t="shared" si="49"/>
      </c>
      <c r="BF279" s="103">
        <f t="shared" si="50"/>
      </c>
      <c r="BI279" s="103">
        <f t="shared" si="51"/>
      </c>
      <c r="CM279" s="44">
        <f t="shared" si="52"/>
      </c>
    </row>
    <row r="280" spans="1:91" ht="19.5" customHeight="1">
      <c r="A280" s="64"/>
      <c r="B280" s="69"/>
      <c r="C280" s="70"/>
      <c r="D280" s="70"/>
      <c r="E280" s="69"/>
      <c r="F280" s="67"/>
      <c r="G280" s="92"/>
      <c r="H280" s="96">
        <v>0</v>
      </c>
      <c r="I280" s="136">
        <f t="shared" si="44"/>
      </c>
      <c r="J280" s="97">
        <f t="shared" si="45"/>
      </c>
      <c r="K280" s="98">
        <f t="shared" si="53"/>
      </c>
      <c r="L280" s="132"/>
      <c r="M280" s="90"/>
      <c r="N280" s="71"/>
      <c r="O280" s="129">
        <f t="shared" si="54"/>
      </c>
      <c r="P280" s="109">
        <f t="shared" si="46"/>
      </c>
      <c r="BC280" s="103">
        <f t="shared" si="47"/>
      </c>
      <c r="BD280" s="103">
        <f t="shared" si="48"/>
      </c>
      <c r="BE280" s="103">
        <f t="shared" si="49"/>
      </c>
      <c r="BF280" s="103">
        <f t="shared" si="50"/>
      </c>
      <c r="BI280" s="103">
        <f t="shared" si="51"/>
      </c>
      <c r="CM280" s="44">
        <f t="shared" si="52"/>
      </c>
    </row>
    <row r="281" spans="1:91" ht="19.5" customHeight="1">
      <c r="A281" s="64"/>
      <c r="B281" s="69"/>
      <c r="C281" s="70"/>
      <c r="D281" s="70"/>
      <c r="E281" s="69"/>
      <c r="F281" s="67"/>
      <c r="G281" s="92"/>
      <c r="H281" s="96">
        <v>0</v>
      </c>
      <c r="I281" s="136">
        <f t="shared" si="44"/>
      </c>
      <c r="J281" s="97">
        <f t="shared" si="45"/>
      </c>
      <c r="K281" s="98">
        <f t="shared" si="53"/>
      </c>
      <c r="L281" s="132"/>
      <c r="M281" s="90"/>
      <c r="N281" s="71"/>
      <c r="O281" s="129">
        <f t="shared" si="54"/>
      </c>
      <c r="P281" s="109">
        <f t="shared" si="46"/>
      </c>
      <c r="BC281" s="103">
        <f t="shared" si="47"/>
      </c>
      <c r="BD281" s="103">
        <f t="shared" si="48"/>
      </c>
      <c r="BE281" s="103">
        <f t="shared" si="49"/>
      </c>
      <c r="BF281" s="103">
        <f t="shared" si="50"/>
      </c>
      <c r="BI281" s="103">
        <f t="shared" si="51"/>
      </c>
      <c r="CM281" s="44">
        <f t="shared" si="52"/>
      </c>
    </row>
    <row r="282" spans="1:91" ht="19.5" customHeight="1">
      <c r="A282" s="64"/>
      <c r="B282" s="69"/>
      <c r="C282" s="70"/>
      <c r="D282" s="70"/>
      <c r="E282" s="69"/>
      <c r="F282" s="67"/>
      <c r="G282" s="92"/>
      <c r="H282" s="96">
        <v>0</v>
      </c>
      <c r="I282" s="136">
        <f t="shared" si="44"/>
      </c>
      <c r="J282" s="97">
        <f t="shared" si="45"/>
      </c>
      <c r="K282" s="98">
        <f t="shared" si="53"/>
      </c>
      <c r="L282" s="132"/>
      <c r="M282" s="90"/>
      <c r="N282" s="71"/>
      <c r="O282" s="129">
        <f t="shared" si="54"/>
      </c>
      <c r="P282" s="109">
        <f t="shared" si="46"/>
      </c>
      <c r="BC282" s="103">
        <f t="shared" si="47"/>
      </c>
      <c r="BD282" s="103">
        <f t="shared" si="48"/>
      </c>
      <c r="BE282" s="103">
        <f t="shared" si="49"/>
      </c>
      <c r="BF282" s="103">
        <f t="shared" si="50"/>
      </c>
      <c r="BI282" s="103">
        <f t="shared" si="51"/>
      </c>
      <c r="CM282" s="44">
        <f t="shared" si="52"/>
      </c>
    </row>
    <row r="283" spans="1:91" ht="19.5" customHeight="1">
      <c r="A283" s="64"/>
      <c r="B283" s="69"/>
      <c r="C283" s="70"/>
      <c r="D283" s="70"/>
      <c r="E283" s="69"/>
      <c r="F283" s="67"/>
      <c r="G283" s="92"/>
      <c r="H283" s="96">
        <v>0</v>
      </c>
      <c r="I283" s="136">
        <f t="shared" si="44"/>
      </c>
      <c r="J283" s="97">
        <f t="shared" si="45"/>
      </c>
      <c r="K283" s="98">
        <f t="shared" si="53"/>
      </c>
      <c r="L283" s="132"/>
      <c r="M283" s="90"/>
      <c r="N283" s="71"/>
      <c r="O283" s="129">
        <f t="shared" si="54"/>
      </c>
      <c r="P283" s="109">
        <f t="shared" si="46"/>
      </c>
      <c r="BC283" s="103">
        <f t="shared" si="47"/>
      </c>
      <c r="BD283" s="103">
        <f t="shared" si="48"/>
      </c>
      <c r="BE283" s="103">
        <f t="shared" si="49"/>
      </c>
      <c r="BF283" s="103">
        <f t="shared" si="50"/>
      </c>
      <c r="BI283" s="103">
        <f t="shared" si="51"/>
      </c>
      <c r="CM283" s="44">
        <f t="shared" si="52"/>
      </c>
    </row>
    <row r="284" spans="1:91" ht="19.5" customHeight="1">
      <c r="A284" s="64"/>
      <c r="B284" s="69"/>
      <c r="C284" s="70"/>
      <c r="D284" s="70"/>
      <c r="E284" s="69"/>
      <c r="F284" s="67"/>
      <c r="G284" s="92"/>
      <c r="H284" s="96">
        <v>0</v>
      </c>
      <c r="I284" s="136">
        <f t="shared" si="44"/>
      </c>
      <c r="J284" s="97">
        <f t="shared" si="45"/>
      </c>
      <c r="K284" s="98">
        <f t="shared" si="53"/>
      </c>
      <c r="L284" s="132"/>
      <c r="M284" s="90"/>
      <c r="N284" s="71"/>
      <c r="O284" s="129">
        <f t="shared" si="54"/>
      </c>
      <c r="P284" s="109">
        <f t="shared" si="46"/>
      </c>
      <c r="BC284" s="103">
        <f t="shared" si="47"/>
      </c>
      <c r="BD284" s="103">
        <f t="shared" si="48"/>
      </c>
      <c r="BE284" s="103">
        <f t="shared" si="49"/>
      </c>
      <c r="BF284" s="103">
        <f t="shared" si="50"/>
      </c>
      <c r="BI284" s="103">
        <f t="shared" si="51"/>
      </c>
      <c r="CM284" s="44">
        <f t="shared" si="52"/>
      </c>
    </row>
    <row r="285" spans="1:91" ht="19.5" customHeight="1">
      <c r="A285" s="64"/>
      <c r="B285" s="69"/>
      <c r="C285" s="70"/>
      <c r="D285" s="70"/>
      <c r="E285" s="69"/>
      <c r="F285" s="67"/>
      <c r="G285" s="92"/>
      <c r="H285" s="96">
        <v>0</v>
      </c>
      <c r="I285" s="136">
        <f t="shared" si="44"/>
      </c>
      <c r="J285" s="97">
        <f t="shared" si="45"/>
      </c>
      <c r="K285" s="98">
        <f t="shared" si="53"/>
      </c>
      <c r="L285" s="132"/>
      <c r="M285" s="90"/>
      <c r="N285" s="71"/>
      <c r="O285" s="129">
        <f t="shared" si="54"/>
      </c>
      <c r="P285" s="109">
        <f t="shared" si="46"/>
      </c>
      <c r="BC285" s="103">
        <f t="shared" si="47"/>
      </c>
      <c r="BD285" s="103">
        <f t="shared" si="48"/>
      </c>
      <c r="BE285" s="103">
        <f t="shared" si="49"/>
      </c>
      <c r="BF285" s="103">
        <f t="shared" si="50"/>
      </c>
      <c r="BI285" s="103">
        <f t="shared" si="51"/>
      </c>
      <c r="CM285" s="44">
        <f t="shared" si="52"/>
      </c>
    </row>
    <row r="286" spans="1:91" ht="19.5" customHeight="1">
      <c r="A286" s="64"/>
      <c r="B286" s="69"/>
      <c r="C286" s="70"/>
      <c r="D286" s="70"/>
      <c r="E286" s="69"/>
      <c r="F286" s="67"/>
      <c r="G286" s="92"/>
      <c r="H286" s="96">
        <v>0</v>
      </c>
      <c r="I286" s="136">
        <f t="shared" si="44"/>
      </c>
      <c r="J286" s="97">
        <f t="shared" si="45"/>
      </c>
      <c r="K286" s="98">
        <f t="shared" si="53"/>
      </c>
      <c r="L286" s="132"/>
      <c r="M286" s="90"/>
      <c r="N286" s="71"/>
      <c r="O286" s="129">
        <f t="shared" si="54"/>
      </c>
      <c r="P286" s="109">
        <f t="shared" si="46"/>
      </c>
      <c r="BC286" s="103">
        <f t="shared" si="47"/>
      </c>
      <c r="BD286" s="103">
        <f t="shared" si="48"/>
      </c>
      <c r="BE286" s="103">
        <f t="shared" si="49"/>
      </c>
      <c r="BF286" s="103">
        <f t="shared" si="50"/>
      </c>
      <c r="BI286" s="103">
        <f t="shared" si="51"/>
      </c>
      <c r="CM286" s="44">
        <f t="shared" si="52"/>
      </c>
    </row>
    <row r="287" spans="1:91" ht="19.5" customHeight="1">
      <c r="A287" s="64"/>
      <c r="B287" s="69"/>
      <c r="C287" s="70"/>
      <c r="D287" s="70"/>
      <c r="E287" s="69"/>
      <c r="F287" s="67"/>
      <c r="G287" s="92"/>
      <c r="H287" s="96">
        <v>0</v>
      </c>
      <c r="I287" s="136">
        <f t="shared" si="44"/>
      </c>
      <c r="J287" s="97">
        <f t="shared" si="45"/>
      </c>
      <c r="K287" s="98">
        <f t="shared" si="53"/>
      </c>
      <c r="L287" s="132"/>
      <c r="M287" s="90"/>
      <c r="N287" s="71"/>
      <c r="O287" s="129">
        <f t="shared" si="54"/>
      </c>
      <c r="P287" s="109">
        <f t="shared" si="46"/>
      </c>
      <c r="BC287" s="103">
        <f t="shared" si="47"/>
      </c>
      <c r="BD287" s="103">
        <f t="shared" si="48"/>
      </c>
      <c r="BE287" s="103">
        <f t="shared" si="49"/>
      </c>
      <c r="BF287" s="103">
        <f t="shared" si="50"/>
      </c>
      <c r="BI287" s="103">
        <f t="shared" si="51"/>
      </c>
      <c r="CM287" s="44">
        <f t="shared" si="52"/>
      </c>
    </row>
    <row r="288" spans="1:91" ht="19.5" customHeight="1">
      <c r="A288" s="64"/>
      <c r="B288" s="69"/>
      <c r="C288" s="70"/>
      <c r="D288" s="70"/>
      <c r="E288" s="69"/>
      <c r="F288" s="67"/>
      <c r="G288" s="92"/>
      <c r="H288" s="96">
        <v>0</v>
      </c>
      <c r="I288" s="136">
        <f t="shared" si="44"/>
      </c>
      <c r="J288" s="97">
        <f t="shared" si="45"/>
      </c>
      <c r="K288" s="98">
        <f t="shared" si="53"/>
      </c>
      <c r="L288" s="132"/>
      <c r="M288" s="90"/>
      <c r="N288" s="71"/>
      <c r="O288" s="129">
        <f t="shared" si="54"/>
      </c>
      <c r="P288" s="109">
        <f t="shared" si="46"/>
      </c>
      <c r="BC288" s="103">
        <f t="shared" si="47"/>
      </c>
      <c r="BD288" s="103">
        <f t="shared" si="48"/>
      </c>
      <c r="BE288" s="103">
        <f t="shared" si="49"/>
      </c>
      <c r="BF288" s="103">
        <f t="shared" si="50"/>
      </c>
      <c r="BI288" s="103">
        <f t="shared" si="51"/>
      </c>
      <c r="CM288" s="44">
        <f t="shared" si="52"/>
      </c>
    </row>
    <row r="289" spans="1:91" ht="19.5" customHeight="1">
      <c r="A289" s="64"/>
      <c r="B289" s="69"/>
      <c r="C289" s="70"/>
      <c r="D289" s="70"/>
      <c r="E289" s="69"/>
      <c r="F289" s="67"/>
      <c r="G289" s="92"/>
      <c r="H289" s="96">
        <v>0</v>
      </c>
      <c r="I289" s="136">
        <f t="shared" si="44"/>
      </c>
      <c r="J289" s="97">
        <f t="shared" si="45"/>
      </c>
      <c r="K289" s="98">
        <f t="shared" si="53"/>
      </c>
      <c r="L289" s="132"/>
      <c r="M289" s="90"/>
      <c r="N289" s="71"/>
      <c r="O289" s="129">
        <f t="shared" si="54"/>
      </c>
      <c r="P289" s="109">
        <f t="shared" si="46"/>
      </c>
      <c r="BC289" s="103">
        <f t="shared" si="47"/>
      </c>
      <c r="BD289" s="103">
        <f t="shared" si="48"/>
      </c>
      <c r="BE289" s="103">
        <f t="shared" si="49"/>
      </c>
      <c r="BF289" s="103">
        <f t="shared" si="50"/>
      </c>
      <c r="BI289" s="103">
        <f t="shared" si="51"/>
      </c>
      <c r="CM289" s="44">
        <f t="shared" si="52"/>
      </c>
    </row>
    <row r="290" spans="1:91" ht="19.5" customHeight="1">
      <c r="A290" s="64"/>
      <c r="B290" s="69"/>
      <c r="C290" s="70"/>
      <c r="D290" s="70"/>
      <c r="E290" s="69"/>
      <c r="F290" s="67"/>
      <c r="G290" s="92"/>
      <c r="H290" s="96">
        <v>0</v>
      </c>
      <c r="I290" s="136">
        <f t="shared" si="44"/>
      </c>
      <c r="J290" s="97">
        <f t="shared" si="45"/>
      </c>
      <c r="K290" s="98">
        <f t="shared" si="53"/>
      </c>
      <c r="L290" s="132"/>
      <c r="M290" s="90"/>
      <c r="N290" s="71"/>
      <c r="O290" s="129">
        <f t="shared" si="54"/>
      </c>
      <c r="P290" s="109">
        <f t="shared" si="46"/>
      </c>
      <c r="BC290" s="103">
        <f t="shared" si="47"/>
      </c>
      <c r="BD290" s="103">
        <f t="shared" si="48"/>
      </c>
      <c r="BE290" s="103">
        <f t="shared" si="49"/>
      </c>
      <c r="BF290" s="103">
        <f t="shared" si="50"/>
      </c>
      <c r="BI290" s="103">
        <f t="shared" si="51"/>
      </c>
      <c r="CM290" s="44">
        <f t="shared" si="52"/>
      </c>
    </row>
    <row r="291" spans="1:91" ht="19.5" customHeight="1">
      <c r="A291" s="64"/>
      <c r="B291" s="69"/>
      <c r="C291" s="70"/>
      <c r="D291" s="70"/>
      <c r="E291" s="69"/>
      <c r="F291" s="67"/>
      <c r="G291" s="92"/>
      <c r="H291" s="96">
        <v>0</v>
      </c>
      <c r="I291" s="136">
        <f t="shared" si="44"/>
      </c>
      <c r="J291" s="97">
        <f t="shared" si="45"/>
      </c>
      <c r="K291" s="98">
        <f t="shared" si="53"/>
      </c>
      <c r="L291" s="132"/>
      <c r="M291" s="90"/>
      <c r="N291" s="71"/>
      <c r="O291" s="129">
        <f t="shared" si="54"/>
      </c>
      <c r="P291" s="109">
        <f t="shared" si="46"/>
      </c>
      <c r="BC291" s="103">
        <f t="shared" si="47"/>
      </c>
      <c r="BD291" s="103">
        <f t="shared" si="48"/>
      </c>
      <c r="BE291" s="103">
        <f t="shared" si="49"/>
      </c>
      <c r="BF291" s="103">
        <f t="shared" si="50"/>
      </c>
      <c r="BI291" s="103">
        <f t="shared" si="51"/>
      </c>
      <c r="CM291" s="44">
        <f t="shared" si="52"/>
      </c>
    </row>
    <row r="292" spans="1:91" ht="19.5" customHeight="1">
      <c r="A292" s="64"/>
      <c r="B292" s="69"/>
      <c r="C292" s="70"/>
      <c r="D292" s="70"/>
      <c r="E292" s="69"/>
      <c r="F292" s="67"/>
      <c r="G292" s="92"/>
      <c r="H292" s="96">
        <v>0</v>
      </c>
      <c r="I292" s="136">
        <f t="shared" si="44"/>
      </c>
      <c r="J292" s="97">
        <f t="shared" si="45"/>
      </c>
      <c r="K292" s="98">
        <f t="shared" si="53"/>
      </c>
      <c r="L292" s="132"/>
      <c r="M292" s="90"/>
      <c r="N292" s="71"/>
      <c r="O292" s="129">
        <f t="shared" si="54"/>
      </c>
      <c r="P292" s="109">
        <f t="shared" si="46"/>
      </c>
      <c r="BC292" s="103">
        <f t="shared" si="47"/>
      </c>
      <c r="BD292" s="103">
        <f t="shared" si="48"/>
      </c>
      <c r="BE292" s="103">
        <f t="shared" si="49"/>
      </c>
      <c r="BF292" s="103">
        <f t="shared" si="50"/>
      </c>
      <c r="BI292" s="103">
        <f t="shared" si="51"/>
      </c>
      <c r="CM292" s="44">
        <f t="shared" si="52"/>
      </c>
    </row>
    <row r="293" spans="1:91" ht="19.5" customHeight="1">
      <c r="A293" s="64"/>
      <c r="B293" s="69"/>
      <c r="C293" s="70"/>
      <c r="D293" s="70"/>
      <c r="E293" s="69"/>
      <c r="F293" s="67"/>
      <c r="G293" s="92"/>
      <c r="H293" s="96">
        <v>0</v>
      </c>
      <c r="I293" s="136">
        <f t="shared" si="44"/>
      </c>
      <c r="J293" s="97">
        <f t="shared" si="45"/>
      </c>
      <c r="K293" s="98">
        <f t="shared" si="53"/>
      </c>
      <c r="L293" s="132"/>
      <c r="M293" s="90"/>
      <c r="N293" s="71"/>
      <c r="O293" s="129">
        <f t="shared" si="54"/>
      </c>
      <c r="P293" s="109">
        <f t="shared" si="46"/>
      </c>
      <c r="BC293" s="103">
        <f t="shared" si="47"/>
      </c>
      <c r="BD293" s="103">
        <f t="shared" si="48"/>
      </c>
      <c r="BE293" s="103">
        <f t="shared" si="49"/>
      </c>
      <c r="BF293" s="103">
        <f t="shared" si="50"/>
      </c>
      <c r="BI293" s="103">
        <f t="shared" si="51"/>
      </c>
      <c r="CM293" s="44">
        <f t="shared" si="52"/>
      </c>
    </row>
    <row r="294" spans="1:91" ht="19.5" customHeight="1">
      <c r="A294" s="64"/>
      <c r="B294" s="69"/>
      <c r="C294" s="70"/>
      <c r="D294" s="70"/>
      <c r="E294" s="69"/>
      <c r="F294" s="67"/>
      <c r="G294" s="92"/>
      <c r="H294" s="96">
        <v>0</v>
      </c>
      <c r="I294" s="136">
        <f t="shared" si="44"/>
      </c>
      <c r="J294" s="97">
        <f t="shared" si="45"/>
      </c>
      <c r="K294" s="98">
        <f t="shared" si="53"/>
      </c>
      <c r="L294" s="132"/>
      <c r="M294" s="90"/>
      <c r="N294" s="71"/>
      <c r="O294" s="129">
        <f t="shared" si="54"/>
      </c>
      <c r="P294" s="109">
        <f t="shared" si="46"/>
      </c>
      <c r="BC294" s="103">
        <f t="shared" si="47"/>
      </c>
      <c r="BD294" s="103">
        <f t="shared" si="48"/>
      </c>
      <c r="BE294" s="103">
        <f t="shared" si="49"/>
      </c>
      <c r="BF294" s="103">
        <f t="shared" si="50"/>
      </c>
      <c r="BI294" s="103">
        <f t="shared" si="51"/>
      </c>
      <c r="CM294" s="44">
        <f t="shared" si="52"/>
      </c>
    </row>
    <row r="295" spans="1:91" ht="19.5" customHeight="1">
      <c r="A295" s="64"/>
      <c r="B295" s="69"/>
      <c r="C295" s="70"/>
      <c r="D295" s="70"/>
      <c r="E295" s="69"/>
      <c r="F295" s="67"/>
      <c r="G295" s="92"/>
      <c r="H295" s="96">
        <v>0</v>
      </c>
      <c r="I295" s="136">
        <f t="shared" si="44"/>
      </c>
      <c r="J295" s="97">
        <f t="shared" si="45"/>
      </c>
      <c r="K295" s="98">
        <f t="shared" si="53"/>
      </c>
      <c r="L295" s="132"/>
      <c r="M295" s="90"/>
      <c r="N295" s="71"/>
      <c r="O295" s="129">
        <f t="shared" si="54"/>
      </c>
      <c r="P295" s="109">
        <f t="shared" si="46"/>
      </c>
      <c r="BC295" s="103">
        <f t="shared" si="47"/>
      </c>
      <c r="BD295" s="103">
        <f t="shared" si="48"/>
      </c>
      <c r="BE295" s="103">
        <f t="shared" si="49"/>
      </c>
      <c r="BF295" s="103">
        <f t="shared" si="50"/>
      </c>
      <c r="BI295" s="103">
        <f t="shared" si="51"/>
      </c>
      <c r="CM295" s="44">
        <f t="shared" si="52"/>
      </c>
    </row>
    <row r="296" spans="1:91" ht="19.5" customHeight="1">
      <c r="A296" s="64"/>
      <c r="B296" s="69"/>
      <c r="C296" s="70"/>
      <c r="D296" s="70"/>
      <c r="E296" s="69"/>
      <c r="F296" s="67"/>
      <c r="G296" s="92"/>
      <c r="H296" s="96">
        <v>0</v>
      </c>
      <c r="I296" s="136">
        <f t="shared" si="44"/>
      </c>
      <c r="J296" s="97">
        <f t="shared" si="45"/>
      </c>
      <c r="K296" s="98">
        <f t="shared" si="53"/>
      </c>
      <c r="L296" s="132"/>
      <c r="M296" s="90"/>
      <c r="N296" s="71"/>
      <c r="O296" s="129">
        <f t="shared" si="54"/>
      </c>
      <c r="P296" s="109">
        <f t="shared" si="46"/>
      </c>
      <c r="BC296" s="103">
        <f t="shared" si="47"/>
      </c>
      <c r="BD296" s="103">
        <f t="shared" si="48"/>
      </c>
      <c r="BE296" s="103">
        <f t="shared" si="49"/>
      </c>
      <c r="BF296" s="103">
        <f t="shared" si="50"/>
      </c>
      <c r="BI296" s="103">
        <f t="shared" si="51"/>
      </c>
      <c r="CM296" s="44">
        <f t="shared" si="52"/>
      </c>
    </row>
    <row r="297" spans="1:91" ht="19.5" customHeight="1">
      <c r="A297" s="64"/>
      <c r="B297" s="69"/>
      <c r="C297" s="70"/>
      <c r="D297" s="70"/>
      <c r="E297" s="69"/>
      <c r="F297" s="67"/>
      <c r="G297" s="92"/>
      <c r="H297" s="96">
        <v>0</v>
      </c>
      <c r="I297" s="136">
        <f t="shared" si="44"/>
      </c>
      <c r="J297" s="97">
        <f t="shared" si="45"/>
      </c>
      <c r="K297" s="98">
        <f t="shared" si="53"/>
      </c>
      <c r="L297" s="132"/>
      <c r="M297" s="90"/>
      <c r="N297" s="71"/>
      <c r="O297" s="129">
        <f t="shared" si="54"/>
      </c>
      <c r="P297" s="109">
        <f t="shared" si="46"/>
      </c>
      <c r="BC297" s="103">
        <f t="shared" si="47"/>
      </c>
      <c r="BD297" s="103">
        <f t="shared" si="48"/>
      </c>
      <c r="BE297" s="103">
        <f t="shared" si="49"/>
      </c>
      <c r="BF297" s="103">
        <f t="shared" si="50"/>
      </c>
      <c r="BI297" s="103">
        <f t="shared" si="51"/>
      </c>
      <c r="CM297" s="44">
        <f t="shared" si="52"/>
      </c>
    </row>
    <row r="298" spans="1:91" ht="19.5" customHeight="1">
      <c r="A298" s="64"/>
      <c r="B298" s="69"/>
      <c r="C298" s="70"/>
      <c r="D298" s="70"/>
      <c r="E298" s="69"/>
      <c r="F298" s="67"/>
      <c r="G298" s="92"/>
      <c r="H298" s="96">
        <v>0</v>
      </c>
      <c r="I298" s="136">
        <f t="shared" si="44"/>
      </c>
      <c r="J298" s="97">
        <f t="shared" si="45"/>
      </c>
      <c r="K298" s="98">
        <f t="shared" si="53"/>
      </c>
      <c r="L298" s="132"/>
      <c r="M298" s="90"/>
      <c r="N298" s="71"/>
      <c r="O298" s="129">
        <f t="shared" si="54"/>
      </c>
      <c r="P298" s="109">
        <f t="shared" si="46"/>
      </c>
      <c r="BC298" s="103">
        <f t="shared" si="47"/>
      </c>
      <c r="BD298" s="103">
        <f t="shared" si="48"/>
      </c>
      <c r="BE298" s="103">
        <f t="shared" si="49"/>
      </c>
      <c r="BF298" s="103">
        <f t="shared" si="50"/>
      </c>
      <c r="BI298" s="103">
        <f t="shared" si="51"/>
      </c>
      <c r="CM298" s="44">
        <f t="shared" si="52"/>
      </c>
    </row>
    <row r="299" spans="1:91" ht="19.5" customHeight="1">
      <c r="A299" s="64"/>
      <c r="B299" s="69"/>
      <c r="C299" s="70"/>
      <c r="D299" s="70"/>
      <c r="E299" s="69"/>
      <c r="F299" s="67"/>
      <c r="G299" s="92"/>
      <c r="H299" s="96">
        <v>0</v>
      </c>
      <c r="I299" s="136">
        <f t="shared" si="44"/>
      </c>
      <c r="J299" s="97">
        <f t="shared" si="45"/>
      </c>
      <c r="K299" s="98">
        <f t="shared" si="53"/>
      </c>
      <c r="L299" s="132"/>
      <c r="M299" s="90"/>
      <c r="N299" s="71"/>
      <c r="O299" s="129">
        <f t="shared" si="54"/>
      </c>
      <c r="P299" s="109">
        <f t="shared" si="46"/>
      </c>
      <c r="BC299" s="103">
        <f t="shared" si="47"/>
      </c>
      <c r="BD299" s="103">
        <f t="shared" si="48"/>
      </c>
      <c r="BE299" s="103">
        <f t="shared" si="49"/>
      </c>
      <c r="BF299" s="103">
        <f t="shared" si="50"/>
      </c>
      <c r="BI299" s="103">
        <f t="shared" si="51"/>
      </c>
      <c r="CM299" s="44">
        <f t="shared" si="52"/>
      </c>
    </row>
    <row r="300" spans="1:91" ht="19.5" customHeight="1">
      <c r="A300" s="64"/>
      <c r="B300" s="69"/>
      <c r="C300" s="70"/>
      <c r="D300" s="70"/>
      <c r="E300" s="69"/>
      <c r="F300" s="67"/>
      <c r="G300" s="92"/>
      <c r="H300" s="96">
        <v>0</v>
      </c>
      <c r="I300" s="136">
        <f t="shared" si="44"/>
      </c>
      <c r="J300" s="97">
        <f t="shared" si="45"/>
      </c>
      <c r="K300" s="98">
        <f t="shared" si="53"/>
      </c>
      <c r="L300" s="132"/>
      <c r="M300" s="90"/>
      <c r="N300" s="71"/>
      <c r="O300" s="129">
        <f t="shared" si="54"/>
      </c>
      <c r="P300" s="109">
        <f t="shared" si="46"/>
      </c>
      <c r="BC300" s="103">
        <f t="shared" si="47"/>
      </c>
      <c r="BD300" s="103">
        <f t="shared" si="48"/>
      </c>
      <c r="BE300" s="103">
        <f t="shared" si="49"/>
      </c>
      <c r="BF300" s="103">
        <f t="shared" si="50"/>
      </c>
      <c r="BI300" s="103">
        <f t="shared" si="51"/>
      </c>
      <c r="CM300" s="44">
        <f t="shared" si="52"/>
      </c>
    </row>
    <row r="301" spans="1:91" ht="19.5" customHeight="1">
      <c r="A301" s="64"/>
      <c r="B301" s="69"/>
      <c r="C301" s="70"/>
      <c r="D301" s="70"/>
      <c r="E301" s="69"/>
      <c r="F301" s="67"/>
      <c r="G301" s="92"/>
      <c r="H301" s="96">
        <v>0</v>
      </c>
      <c r="I301" s="136">
        <f t="shared" si="44"/>
      </c>
      <c r="J301" s="97">
        <f t="shared" si="45"/>
      </c>
      <c r="K301" s="98">
        <f t="shared" si="53"/>
      </c>
      <c r="L301" s="132"/>
      <c r="M301" s="90"/>
      <c r="N301" s="71"/>
      <c r="O301" s="129">
        <f t="shared" si="54"/>
      </c>
      <c r="P301" s="109">
        <f t="shared" si="46"/>
      </c>
      <c r="BC301" s="103">
        <f t="shared" si="47"/>
      </c>
      <c r="BD301" s="103">
        <f t="shared" si="48"/>
      </c>
      <c r="BE301" s="103">
        <f t="shared" si="49"/>
      </c>
      <c r="BF301" s="103">
        <f t="shared" si="50"/>
      </c>
      <c r="BI301" s="103">
        <f t="shared" si="51"/>
      </c>
      <c r="CM301" s="44">
        <f t="shared" si="52"/>
      </c>
    </row>
    <row r="302" spans="1:91" ht="19.5" customHeight="1">
      <c r="A302" s="64"/>
      <c r="B302" s="69"/>
      <c r="C302" s="70"/>
      <c r="D302" s="70"/>
      <c r="E302" s="69"/>
      <c r="F302" s="67"/>
      <c r="G302" s="92"/>
      <c r="H302" s="96">
        <v>0</v>
      </c>
      <c r="I302" s="136">
        <f t="shared" si="44"/>
      </c>
      <c r="J302" s="97">
        <f t="shared" si="45"/>
      </c>
      <c r="K302" s="98">
        <f t="shared" si="53"/>
      </c>
      <c r="L302" s="132"/>
      <c r="M302" s="90"/>
      <c r="N302" s="71"/>
      <c r="O302" s="129">
        <f t="shared" si="54"/>
      </c>
      <c r="P302" s="109">
        <f t="shared" si="46"/>
      </c>
      <c r="BC302" s="103">
        <f t="shared" si="47"/>
      </c>
      <c r="BD302" s="103">
        <f t="shared" si="48"/>
      </c>
      <c r="BE302" s="103">
        <f t="shared" si="49"/>
      </c>
      <c r="BF302" s="103">
        <f t="shared" si="50"/>
      </c>
      <c r="BI302" s="103">
        <f t="shared" si="51"/>
      </c>
      <c r="CM302" s="44">
        <f t="shared" si="52"/>
      </c>
    </row>
    <row r="303" spans="1:91" ht="19.5" customHeight="1">
      <c r="A303" s="64"/>
      <c r="B303" s="69"/>
      <c r="C303" s="70"/>
      <c r="D303" s="70"/>
      <c r="E303" s="69"/>
      <c r="F303" s="67"/>
      <c r="G303" s="92"/>
      <c r="H303" s="96">
        <v>0</v>
      </c>
      <c r="I303" s="136">
        <f t="shared" si="44"/>
      </c>
      <c r="J303" s="97">
        <f t="shared" si="45"/>
      </c>
      <c r="K303" s="98">
        <f t="shared" si="53"/>
      </c>
      <c r="L303" s="132"/>
      <c r="M303" s="90"/>
      <c r="N303" s="71"/>
      <c r="O303" s="129">
        <f t="shared" si="54"/>
      </c>
      <c r="P303" s="109">
        <f t="shared" si="46"/>
      </c>
      <c r="BC303" s="103">
        <f t="shared" si="47"/>
      </c>
      <c r="BD303" s="103">
        <f t="shared" si="48"/>
      </c>
      <c r="BE303" s="103">
        <f t="shared" si="49"/>
      </c>
      <c r="BF303" s="103">
        <f t="shared" si="50"/>
      </c>
      <c r="BI303" s="103">
        <f t="shared" si="51"/>
      </c>
      <c r="CM303" s="44">
        <f t="shared" si="52"/>
      </c>
    </row>
    <row r="304" spans="1:91" ht="19.5" customHeight="1">
      <c r="A304" s="64"/>
      <c r="B304" s="69"/>
      <c r="C304" s="70"/>
      <c r="D304" s="70"/>
      <c r="E304" s="69"/>
      <c r="F304" s="67"/>
      <c r="G304" s="92"/>
      <c r="H304" s="96">
        <v>0</v>
      </c>
      <c r="I304" s="136">
        <f t="shared" si="44"/>
      </c>
      <c r="J304" s="97">
        <f t="shared" si="45"/>
      </c>
      <c r="K304" s="98">
        <f t="shared" si="53"/>
      </c>
      <c r="L304" s="132"/>
      <c r="M304" s="90"/>
      <c r="N304" s="71"/>
      <c r="O304" s="129">
        <f t="shared" si="54"/>
      </c>
      <c r="P304" s="109">
        <f t="shared" si="46"/>
      </c>
      <c r="BC304" s="103">
        <f t="shared" si="47"/>
      </c>
      <c r="BD304" s="103">
        <f t="shared" si="48"/>
      </c>
      <c r="BE304" s="103">
        <f t="shared" si="49"/>
      </c>
      <c r="BF304" s="103">
        <f t="shared" si="50"/>
      </c>
      <c r="BI304" s="103">
        <f t="shared" si="51"/>
      </c>
      <c r="CM304" s="44">
        <f t="shared" si="52"/>
      </c>
    </row>
    <row r="305" spans="1:91" ht="19.5" customHeight="1">
      <c r="A305" s="64"/>
      <c r="B305" s="69"/>
      <c r="C305" s="70"/>
      <c r="D305" s="70"/>
      <c r="E305" s="69"/>
      <c r="F305" s="67"/>
      <c r="G305" s="92"/>
      <c r="H305" s="96">
        <v>0</v>
      </c>
      <c r="I305" s="136">
        <f t="shared" si="44"/>
      </c>
      <c r="J305" s="97">
        <f t="shared" si="45"/>
      </c>
      <c r="K305" s="98">
        <f t="shared" si="53"/>
      </c>
      <c r="L305" s="132"/>
      <c r="M305" s="90"/>
      <c r="N305" s="71"/>
      <c r="O305" s="129">
        <f t="shared" si="54"/>
      </c>
      <c r="P305" s="109">
        <f t="shared" si="46"/>
      </c>
      <c r="BC305" s="103">
        <f t="shared" si="47"/>
      </c>
      <c r="BD305" s="103">
        <f t="shared" si="48"/>
      </c>
      <c r="BE305" s="103">
        <f t="shared" si="49"/>
      </c>
      <c r="BF305" s="103">
        <f t="shared" si="50"/>
      </c>
      <c r="BI305" s="103">
        <f t="shared" si="51"/>
      </c>
      <c r="CM305" s="44">
        <f t="shared" si="52"/>
      </c>
    </row>
    <row r="306" spans="1:91" ht="19.5" customHeight="1">
      <c r="A306" s="64"/>
      <c r="B306" s="69"/>
      <c r="C306" s="70"/>
      <c r="D306" s="70"/>
      <c r="E306" s="69"/>
      <c r="F306" s="67"/>
      <c r="G306" s="92"/>
      <c r="H306" s="96">
        <v>0</v>
      </c>
      <c r="I306" s="136">
        <f t="shared" si="44"/>
      </c>
      <c r="J306" s="97">
        <f t="shared" si="45"/>
      </c>
      <c r="K306" s="98">
        <f t="shared" si="53"/>
      </c>
      <c r="L306" s="132"/>
      <c r="M306" s="90"/>
      <c r="N306" s="71"/>
      <c r="O306" s="129">
        <f t="shared" si="54"/>
      </c>
      <c r="P306" s="109">
        <f t="shared" si="46"/>
      </c>
      <c r="BC306" s="103">
        <f t="shared" si="47"/>
      </c>
      <c r="BD306" s="103">
        <f t="shared" si="48"/>
      </c>
      <c r="BE306" s="103">
        <f t="shared" si="49"/>
      </c>
      <c r="BF306" s="103">
        <f t="shared" si="50"/>
      </c>
      <c r="BI306" s="103">
        <f t="shared" si="51"/>
      </c>
      <c r="CM306" s="44">
        <f t="shared" si="52"/>
      </c>
    </row>
    <row r="307" spans="1:91" ht="19.5" customHeight="1">
      <c r="A307" s="64"/>
      <c r="B307" s="69"/>
      <c r="C307" s="70"/>
      <c r="D307" s="70"/>
      <c r="E307" s="69"/>
      <c r="F307" s="67"/>
      <c r="G307" s="92"/>
      <c r="H307" s="96">
        <v>0</v>
      </c>
      <c r="I307" s="136">
        <f t="shared" si="44"/>
      </c>
      <c r="J307" s="97">
        <f t="shared" si="45"/>
      </c>
      <c r="K307" s="98">
        <f t="shared" si="53"/>
      </c>
      <c r="L307" s="132"/>
      <c r="M307" s="90"/>
      <c r="N307" s="71"/>
      <c r="O307" s="129">
        <f t="shared" si="54"/>
      </c>
      <c r="P307" s="109">
        <f t="shared" si="46"/>
      </c>
      <c r="BC307" s="103">
        <f t="shared" si="47"/>
      </c>
      <c r="BD307" s="103">
        <f t="shared" si="48"/>
      </c>
      <c r="BE307" s="103">
        <f t="shared" si="49"/>
      </c>
      <c r="BF307" s="103">
        <f t="shared" si="50"/>
      </c>
      <c r="BI307" s="103">
        <f t="shared" si="51"/>
      </c>
      <c r="CM307" s="44">
        <f t="shared" si="52"/>
      </c>
    </row>
    <row r="308" spans="1:91" ht="19.5" customHeight="1">
      <c r="A308" s="64"/>
      <c r="B308" s="69"/>
      <c r="C308" s="70"/>
      <c r="D308" s="70"/>
      <c r="E308" s="69"/>
      <c r="F308" s="67"/>
      <c r="G308" s="92"/>
      <c r="H308" s="96">
        <v>0</v>
      </c>
      <c r="I308" s="136">
        <f t="shared" si="44"/>
      </c>
      <c r="J308" s="97">
        <f t="shared" si="45"/>
      </c>
      <c r="K308" s="98">
        <f t="shared" si="53"/>
      </c>
      <c r="L308" s="132"/>
      <c r="M308" s="90"/>
      <c r="N308" s="71"/>
      <c r="O308" s="129">
        <f t="shared" si="54"/>
      </c>
      <c r="P308" s="109">
        <f t="shared" si="46"/>
      </c>
      <c r="BC308" s="103">
        <f t="shared" si="47"/>
      </c>
      <c r="BD308" s="103">
        <f t="shared" si="48"/>
      </c>
      <c r="BE308" s="103">
        <f t="shared" si="49"/>
      </c>
      <c r="BF308" s="103">
        <f t="shared" si="50"/>
      </c>
      <c r="BI308" s="103">
        <f t="shared" si="51"/>
      </c>
      <c r="CM308" s="44">
        <f t="shared" si="52"/>
      </c>
    </row>
    <row r="309" spans="1:91" ht="19.5" customHeight="1">
      <c r="A309" s="64"/>
      <c r="B309" s="69"/>
      <c r="C309" s="70"/>
      <c r="D309" s="70"/>
      <c r="E309" s="69"/>
      <c r="F309" s="67"/>
      <c r="G309" s="92"/>
      <c r="H309" s="96">
        <v>0</v>
      </c>
      <c r="I309" s="136">
        <f t="shared" si="44"/>
      </c>
      <c r="J309" s="97">
        <f t="shared" si="45"/>
      </c>
      <c r="K309" s="98">
        <f t="shared" si="53"/>
      </c>
      <c r="L309" s="132"/>
      <c r="M309" s="90"/>
      <c r="N309" s="71"/>
      <c r="O309" s="129">
        <f t="shared" si="54"/>
      </c>
      <c r="P309" s="109">
        <f t="shared" si="46"/>
      </c>
      <c r="BC309" s="103">
        <f t="shared" si="47"/>
      </c>
      <c r="BD309" s="103">
        <f t="shared" si="48"/>
      </c>
      <c r="BE309" s="103">
        <f t="shared" si="49"/>
      </c>
      <c r="BF309" s="103">
        <f t="shared" si="50"/>
      </c>
      <c r="BI309" s="103">
        <f t="shared" si="51"/>
      </c>
      <c r="CM309" s="44">
        <f t="shared" si="52"/>
      </c>
    </row>
    <row r="310" spans="1:91" ht="19.5" customHeight="1">
      <c r="A310" s="64"/>
      <c r="B310" s="69"/>
      <c r="C310" s="70"/>
      <c r="D310" s="70"/>
      <c r="E310" s="69"/>
      <c r="F310" s="67"/>
      <c r="G310" s="92"/>
      <c r="H310" s="96">
        <v>0</v>
      </c>
      <c r="I310" s="136">
        <f t="shared" si="44"/>
      </c>
      <c r="J310" s="97">
        <f t="shared" si="45"/>
      </c>
      <c r="K310" s="98">
        <f t="shared" si="53"/>
      </c>
      <c r="L310" s="132"/>
      <c r="M310" s="90"/>
      <c r="N310" s="71"/>
      <c r="O310" s="129">
        <f t="shared" si="54"/>
      </c>
      <c r="P310" s="109">
        <f t="shared" si="46"/>
      </c>
      <c r="BC310" s="103">
        <f t="shared" si="47"/>
      </c>
      <c r="BD310" s="103">
        <f t="shared" si="48"/>
      </c>
      <c r="BE310" s="103">
        <f t="shared" si="49"/>
      </c>
      <c r="BF310" s="103">
        <f t="shared" si="50"/>
      </c>
      <c r="BI310" s="103">
        <f t="shared" si="51"/>
      </c>
      <c r="CM310" s="44">
        <f t="shared" si="52"/>
      </c>
    </row>
    <row r="311" spans="1:91" ht="19.5" customHeight="1">
      <c r="A311" s="64"/>
      <c r="B311" s="69"/>
      <c r="C311" s="70"/>
      <c r="D311" s="70"/>
      <c r="E311" s="69"/>
      <c r="F311" s="67"/>
      <c r="G311" s="92"/>
      <c r="H311" s="96">
        <v>0</v>
      </c>
      <c r="I311" s="136">
        <f t="shared" si="44"/>
      </c>
      <c r="J311" s="97">
        <f t="shared" si="45"/>
      </c>
      <c r="K311" s="98">
        <f t="shared" si="53"/>
      </c>
      <c r="L311" s="132"/>
      <c r="M311" s="90"/>
      <c r="N311" s="71"/>
      <c r="O311" s="129">
        <f t="shared" si="54"/>
      </c>
      <c r="P311" s="109">
        <f t="shared" si="46"/>
      </c>
      <c r="BC311" s="103">
        <f t="shared" si="47"/>
      </c>
      <c r="BD311" s="103">
        <f t="shared" si="48"/>
      </c>
      <c r="BE311" s="103">
        <f t="shared" si="49"/>
      </c>
      <c r="BF311" s="103">
        <f t="shared" si="50"/>
      </c>
      <c r="BI311" s="103">
        <f t="shared" si="51"/>
      </c>
      <c r="CM311" s="44">
        <f t="shared" si="52"/>
      </c>
    </row>
    <row r="312" spans="1:91" ht="19.5" customHeight="1">
      <c r="A312" s="64"/>
      <c r="B312" s="69"/>
      <c r="C312" s="70"/>
      <c r="D312" s="70"/>
      <c r="E312" s="69"/>
      <c r="F312" s="67"/>
      <c r="G312" s="92"/>
      <c r="H312" s="96">
        <v>0</v>
      </c>
      <c r="I312" s="136">
        <f t="shared" si="44"/>
      </c>
      <c r="J312" s="97">
        <f t="shared" si="45"/>
      </c>
      <c r="K312" s="98">
        <f t="shared" si="53"/>
      </c>
      <c r="L312" s="132"/>
      <c r="M312" s="90"/>
      <c r="N312" s="71"/>
      <c r="O312" s="129">
        <f t="shared" si="54"/>
      </c>
      <c r="P312" s="109">
        <f t="shared" si="46"/>
      </c>
      <c r="BC312" s="103">
        <f t="shared" si="47"/>
      </c>
      <c r="BD312" s="103">
        <f t="shared" si="48"/>
      </c>
      <c r="BE312" s="103">
        <f t="shared" si="49"/>
      </c>
      <c r="BF312" s="103">
        <f t="shared" si="50"/>
      </c>
      <c r="BI312" s="103">
        <f t="shared" si="51"/>
      </c>
      <c r="CM312" s="44">
        <f t="shared" si="52"/>
      </c>
    </row>
    <row r="313" spans="1:91" ht="19.5" customHeight="1">
      <c r="A313" s="64"/>
      <c r="B313" s="69"/>
      <c r="C313" s="70"/>
      <c r="D313" s="70"/>
      <c r="E313" s="69"/>
      <c r="F313" s="67"/>
      <c r="G313" s="92"/>
      <c r="H313" s="96">
        <v>0</v>
      </c>
      <c r="I313" s="136">
        <f t="shared" si="44"/>
      </c>
      <c r="J313" s="97">
        <f t="shared" si="45"/>
      </c>
      <c r="K313" s="98">
        <f t="shared" si="53"/>
      </c>
      <c r="L313" s="132"/>
      <c r="M313" s="90"/>
      <c r="N313" s="71"/>
      <c r="O313" s="129">
        <f t="shared" si="54"/>
      </c>
      <c r="P313" s="109">
        <f t="shared" si="46"/>
      </c>
      <c r="BC313" s="103">
        <f t="shared" si="47"/>
      </c>
      <c r="BD313" s="103">
        <f t="shared" si="48"/>
      </c>
      <c r="BE313" s="103">
        <f t="shared" si="49"/>
      </c>
      <c r="BF313" s="103">
        <f t="shared" si="50"/>
      </c>
      <c r="BI313" s="103">
        <f t="shared" si="51"/>
      </c>
      <c r="CM313" s="44">
        <f t="shared" si="52"/>
      </c>
    </row>
    <row r="314" spans="1:91" ht="19.5" customHeight="1">
      <c r="A314" s="64"/>
      <c r="B314" s="69"/>
      <c r="C314" s="70"/>
      <c r="D314" s="70"/>
      <c r="E314" s="69"/>
      <c r="F314" s="67"/>
      <c r="G314" s="92"/>
      <c r="H314" s="96">
        <v>0</v>
      </c>
      <c r="I314" s="136">
        <f t="shared" si="44"/>
      </c>
      <c r="J314" s="97">
        <f t="shared" si="45"/>
      </c>
      <c r="K314" s="98">
        <f t="shared" si="53"/>
      </c>
      <c r="L314" s="132"/>
      <c r="M314" s="90"/>
      <c r="N314" s="71"/>
      <c r="O314" s="129">
        <f t="shared" si="54"/>
      </c>
      <c r="P314" s="109">
        <f t="shared" si="46"/>
      </c>
      <c r="BC314" s="103">
        <f t="shared" si="47"/>
      </c>
      <c r="BD314" s="103">
        <f t="shared" si="48"/>
      </c>
      <c r="BE314" s="103">
        <f t="shared" si="49"/>
      </c>
      <c r="BF314" s="103">
        <f t="shared" si="50"/>
      </c>
      <c r="BI314" s="103">
        <f t="shared" si="51"/>
      </c>
      <c r="CM314" s="44">
        <f t="shared" si="52"/>
      </c>
    </row>
    <row r="315" spans="1:91" ht="19.5" customHeight="1">
      <c r="A315" s="64"/>
      <c r="B315" s="69"/>
      <c r="C315" s="70"/>
      <c r="D315" s="70"/>
      <c r="E315" s="69"/>
      <c r="F315" s="67"/>
      <c r="G315" s="92"/>
      <c r="H315" s="96">
        <v>0</v>
      </c>
      <c r="I315" s="136">
        <f t="shared" si="44"/>
      </c>
      <c r="J315" s="97">
        <f t="shared" si="45"/>
      </c>
      <c r="K315" s="98">
        <f t="shared" si="53"/>
      </c>
      <c r="L315" s="132"/>
      <c r="M315" s="90"/>
      <c r="N315" s="71"/>
      <c r="O315" s="129">
        <f t="shared" si="54"/>
      </c>
      <c r="P315" s="109">
        <f t="shared" si="46"/>
      </c>
      <c r="BC315" s="103">
        <f t="shared" si="47"/>
      </c>
      <c r="BD315" s="103">
        <f t="shared" si="48"/>
      </c>
      <c r="BE315" s="103">
        <f t="shared" si="49"/>
      </c>
      <c r="BF315" s="103">
        <f t="shared" si="50"/>
      </c>
      <c r="BI315" s="103">
        <f t="shared" si="51"/>
      </c>
      <c r="CM315" s="44">
        <f t="shared" si="52"/>
      </c>
    </row>
    <row r="316" spans="1:91" ht="19.5" customHeight="1">
      <c r="A316" s="64"/>
      <c r="B316" s="69"/>
      <c r="C316" s="70"/>
      <c r="D316" s="70"/>
      <c r="E316" s="69"/>
      <c r="F316" s="67"/>
      <c r="G316" s="92"/>
      <c r="H316" s="96">
        <v>0</v>
      </c>
      <c r="I316" s="136">
        <f t="shared" si="44"/>
      </c>
      <c r="J316" s="97">
        <f t="shared" si="45"/>
      </c>
      <c r="K316" s="98">
        <f t="shared" si="53"/>
      </c>
      <c r="L316" s="132"/>
      <c r="M316" s="90"/>
      <c r="N316" s="71"/>
      <c r="O316" s="129">
        <f t="shared" si="54"/>
      </c>
      <c r="P316" s="109">
        <f t="shared" si="46"/>
      </c>
      <c r="BC316" s="103">
        <f t="shared" si="47"/>
      </c>
      <c r="BD316" s="103">
        <f t="shared" si="48"/>
      </c>
      <c r="BE316" s="103">
        <f t="shared" si="49"/>
      </c>
      <c r="BF316" s="103">
        <f t="shared" si="50"/>
      </c>
      <c r="BI316" s="103">
        <f t="shared" si="51"/>
      </c>
      <c r="CM316" s="44">
        <f t="shared" si="52"/>
      </c>
    </row>
    <row r="317" spans="1:91" ht="19.5" customHeight="1">
      <c r="A317" s="64"/>
      <c r="B317" s="69"/>
      <c r="C317" s="70"/>
      <c r="D317" s="70"/>
      <c r="E317" s="69"/>
      <c r="F317" s="67"/>
      <c r="G317" s="92"/>
      <c r="H317" s="96">
        <v>0</v>
      </c>
      <c r="I317" s="136">
        <f t="shared" si="44"/>
      </c>
      <c r="J317" s="97">
        <f t="shared" si="45"/>
      </c>
      <c r="K317" s="98">
        <f t="shared" si="53"/>
      </c>
      <c r="L317" s="132"/>
      <c r="M317" s="90"/>
      <c r="N317" s="71"/>
      <c r="O317" s="129">
        <f t="shared" si="54"/>
      </c>
      <c r="P317" s="109">
        <f t="shared" si="46"/>
      </c>
      <c r="BC317" s="103">
        <f t="shared" si="47"/>
      </c>
      <c r="BD317" s="103">
        <f t="shared" si="48"/>
      </c>
      <c r="BE317" s="103">
        <f t="shared" si="49"/>
      </c>
      <c r="BF317" s="103">
        <f t="shared" si="50"/>
      </c>
      <c r="BI317" s="103">
        <f t="shared" si="51"/>
      </c>
      <c r="CM317" s="44">
        <f t="shared" si="52"/>
      </c>
    </row>
    <row r="318" spans="1:91" ht="19.5" customHeight="1">
      <c r="A318" s="64"/>
      <c r="B318" s="69"/>
      <c r="C318" s="70"/>
      <c r="D318" s="70"/>
      <c r="E318" s="69"/>
      <c r="F318" s="67"/>
      <c r="G318" s="92"/>
      <c r="H318" s="96">
        <v>0</v>
      </c>
      <c r="I318" s="136">
        <f t="shared" si="44"/>
      </c>
      <c r="J318" s="97">
        <f t="shared" si="45"/>
      </c>
      <c r="K318" s="98">
        <f t="shared" si="53"/>
      </c>
      <c r="L318" s="132"/>
      <c r="M318" s="90"/>
      <c r="N318" s="71"/>
      <c r="O318" s="129">
        <f t="shared" si="54"/>
      </c>
      <c r="P318" s="109">
        <f t="shared" si="46"/>
      </c>
      <c r="BC318" s="103">
        <f t="shared" si="47"/>
      </c>
      <c r="BD318" s="103">
        <f t="shared" si="48"/>
      </c>
      <c r="BE318" s="103">
        <f t="shared" si="49"/>
      </c>
      <c r="BF318" s="103">
        <f t="shared" si="50"/>
      </c>
      <c r="BI318" s="103">
        <f t="shared" si="51"/>
      </c>
      <c r="CM318" s="44">
        <f t="shared" si="52"/>
      </c>
    </row>
    <row r="319" spans="1:91" ht="19.5" customHeight="1">
      <c r="A319" s="64"/>
      <c r="B319" s="69"/>
      <c r="C319" s="70"/>
      <c r="D319" s="70"/>
      <c r="E319" s="69"/>
      <c r="F319" s="67"/>
      <c r="G319" s="92"/>
      <c r="H319" s="96">
        <v>0</v>
      </c>
      <c r="I319" s="136">
        <f t="shared" si="44"/>
      </c>
      <c r="J319" s="97">
        <f t="shared" si="45"/>
      </c>
      <c r="K319" s="98">
        <f t="shared" si="53"/>
      </c>
      <c r="L319" s="132"/>
      <c r="M319" s="90"/>
      <c r="N319" s="71"/>
      <c r="O319" s="129">
        <f t="shared" si="54"/>
      </c>
      <c r="P319" s="109">
        <f t="shared" si="46"/>
      </c>
      <c r="BC319" s="103">
        <f t="shared" si="47"/>
      </c>
      <c r="BD319" s="103">
        <f t="shared" si="48"/>
      </c>
      <c r="BE319" s="103">
        <f t="shared" si="49"/>
      </c>
      <c r="BF319" s="103">
        <f t="shared" si="50"/>
      </c>
      <c r="BI319" s="103">
        <f t="shared" si="51"/>
      </c>
      <c r="CM319" s="44">
        <f t="shared" si="52"/>
      </c>
    </row>
    <row r="320" spans="1:91" ht="19.5" customHeight="1">
      <c r="A320" s="64"/>
      <c r="B320" s="69"/>
      <c r="C320" s="70"/>
      <c r="D320" s="70"/>
      <c r="E320" s="69"/>
      <c r="F320" s="67"/>
      <c r="G320" s="92"/>
      <c r="H320" s="96">
        <v>0</v>
      </c>
      <c r="I320" s="136">
        <f t="shared" si="44"/>
      </c>
      <c r="J320" s="97">
        <f t="shared" si="45"/>
      </c>
      <c r="K320" s="98">
        <f t="shared" si="53"/>
      </c>
      <c r="L320" s="132"/>
      <c r="M320" s="90"/>
      <c r="N320" s="71"/>
      <c r="O320" s="129">
        <f t="shared" si="54"/>
      </c>
      <c r="P320" s="109">
        <f t="shared" si="46"/>
      </c>
      <c r="BC320" s="103">
        <f t="shared" si="47"/>
      </c>
      <c r="BD320" s="103">
        <f t="shared" si="48"/>
      </c>
      <c r="BE320" s="103">
        <f t="shared" si="49"/>
      </c>
      <c r="BF320" s="103">
        <f t="shared" si="50"/>
      </c>
      <c r="BI320" s="103">
        <f t="shared" si="51"/>
      </c>
      <c r="CM320" s="44">
        <f t="shared" si="52"/>
      </c>
    </row>
    <row r="321" spans="1:91" ht="19.5" customHeight="1">
      <c r="A321" s="64"/>
      <c r="B321" s="69"/>
      <c r="C321" s="70"/>
      <c r="D321" s="70"/>
      <c r="E321" s="69"/>
      <c r="F321" s="67"/>
      <c r="G321" s="92"/>
      <c r="H321" s="96">
        <v>0</v>
      </c>
      <c r="I321" s="136">
        <f t="shared" si="44"/>
      </c>
      <c r="J321" s="97">
        <f t="shared" si="45"/>
      </c>
      <c r="K321" s="98">
        <f t="shared" si="53"/>
      </c>
      <c r="L321" s="132"/>
      <c r="M321" s="90"/>
      <c r="N321" s="71"/>
      <c r="O321" s="129">
        <f t="shared" si="54"/>
      </c>
      <c r="P321" s="109">
        <f t="shared" si="46"/>
      </c>
      <c r="BC321" s="103">
        <f t="shared" si="47"/>
      </c>
      <c r="BD321" s="103">
        <f t="shared" si="48"/>
      </c>
      <c r="BE321" s="103">
        <f t="shared" si="49"/>
      </c>
      <c r="BF321" s="103">
        <f t="shared" si="50"/>
      </c>
      <c r="BI321" s="103">
        <f t="shared" si="51"/>
      </c>
      <c r="CM321" s="44">
        <f t="shared" si="52"/>
      </c>
    </row>
    <row r="322" spans="1:91" ht="19.5" customHeight="1">
      <c r="A322" s="64"/>
      <c r="B322" s="69"/>
      <c r="C322" s="70"/>
      <c r="D322" s="70"/>
      <c r="E322" s="69"/>
      <c r="F322" s="67"/>
      <c r="G322" s="92"/>
      <c r="H322" s="96">
        <v>0</v>
      </c>
      <c r="I322" s="136">
        <f t="shared" si="44"/>
      </c>
      <c r="J322" s="97">
        <f t="shared" si="45"/>
      </c>
      <c r="K322" s="98">
        <f t="shared" si="53"/>
      </c>
      <c r="L322" s="132"/>
      <c r="M322" s="90"/>
      <c r="N322" s="71"/>
      <c r="O322" s="129">
        <f t="shared" si="54"/>
      </c>
      <c r="P322" s="109">
        <f t="shared" si="46"/>
      </c>
      <c r="BC322" s="103">
        <f t="shared" si="47"/>
      </c>
      <c r="BD322" s="103">
        <f t="shared" si="48"/>
      </c>
      <c r="BE322" s="103">
        <f t="shared" si="49"/>
      </c>
      <c r="BF322" s="103">
        <f t="shared" si="50"/>
      </c>
      <c r="BI322" s="103">
        <f t="shared" si="51"/>
      </c>
      <c r="CM322" s="44">
        <f t="shared" si="52"/>
      </c>
    </row>
    <row r="323" spans="1:91" ht="19.5" customHeight="1">
      <c r="A323" s="64"/>
      <c r="B323" s="69"/>
      <c r="C323" s="70"/>
      <c r="D323" s="70"/>
      <c r="E323" s="69"/>
      <c r="F323" s="67"/>
      <c r="G323" s="92"/>
      <c r="H323" s="96">
        <v>0</v>
      </c>
      <c r="I323" s="136">
        <f t="shared" si="44"/>
      </c>
      <c r="J323" s="97">
        <f t="shared" si="45"/>
      </c>
      <c r="K323" s="98">
        <f t="shared" si="53"/>
      </c>
      <c r="L323" s="132"/>
      <c r="M323" s="90"/>
      <c r="N323" s="71"/>
      <c r="O323" s="129">
        <f t="shared" si="54"/>
      </c>
      <c r="P323" s="109">
        <f t="shared" si="46"/>
      </c>
      <c r="BC323" s="103">
        <f t="shared" si="47"/>
      </c>
      <c r="BD323" s="103">
        <f t="shared" si="48"/>
      </c>
      <c r="BE323" s="103">
        <f t="shared" si="49"/>
      </c>
      <c r="BF323" s="103">
        <f t="shared" si="50"/>
      </c>
      <c r="BI323" s="103">
        <f t="shared" si="51"/>
      </c>
      <c r="CM323" s="44">
        <f t="shared" si="52"/>
      </c>
    </row>
    <row r="324" spans="1:91" ht="19.5" customHeight="1">
      <c r="A324" s="64"/>
      <c r="B324" s="69"/>
      <c r="C324" s="70"/>
      <c r="D324" s="70"/>
      <c r="E324" s="69"/>
      <c r="F324" s="67"/>
      <c r="G324" s="92"/>
      <c r="H324" s="96">
        <v>0</v>
      </c>
      <c r="I324" s="136">
        <f t="shared" si="44"/>
      </c>
      <c r="J324" s="97">
        <f t="shared" si="45"/>
      </c>
      <c r="K324" s="98">
        <f t="shared" si="53"/>
      </c>
      <c r="L324" s="132"/>
      <c r="M324" s="90"/>
      <c r="N324" s="71"/>
      <c r="O324" s="129">
        <f t="shared" si="54"/>
      </c>
      <c r="P324" s="109">
        <f t="shared" si="46"/>
      </c>
      <c r="BC324" s="103">
        <f t="shared" si="47"/>
      </c>
      <c r="BD324" s="103">
        <f t="shared" si="48"/>
      </c>
      <c r="BE324" s="103">
        <f t="shared" si="49"/>
      </c>
      <c r="BF324" s="103">
        <f t="shared" si="50"/>
      </c>
      <c r="BI324" s="103">
        <f t="shared" si="51"/>
      </c>
      <c r="CM324" s="44">
        <f t="shared" si="52"/>
      </c>
    </row>
    <row r="325" spans="1:91" ht="19.5" customHeight="1">
      <c r="A325" s="64"/>
      <c r="B325" s="69"/>
      <c r="C325" s="70"/>
      <c r="D325" s="70"/>
      <c r="E325" s="69"/>
      <c r="F325" s="67"/>
      <c r="G325" s="92"/>
      <c r="H325" s="96">
        <v>0</v>
      </c>
      <c r="I325" s="136">
        <f t="shared" si="44"/>
      </c>
      <c r="J325" s="97">
        <f t="shared" si="45"/>
      </c>
      <c r="K325" s="98">
        <f t="shared" si="53"/>
      </c>
      <c r="L325" s="132"/>
      <c r="M325" s="90"/>
      <c r="N325" s="71"/>
      <c r="O325" s="129">
        <f t="shared" si="54"/>
      </c>
      <c r="P325" s="109">
        <f t="shared" si="46"/>
      </c>
      <c r="BC325" s="103">
        <f t="shared" si="47"/>
      </c>
      <c r="BD325" s="103">
        <f t="shared" si="48"/>
      </c>
      <c r="BE325" s="103">
        <f t="shared" si="49"/>
      </c>
      <c r="BF325" s="103">
        <f t="shared" si="50"/>
      </c>
      <c r="BI325" s="103">
        <f t="shared" si="51"/>
      </c>
      <c r="CM325" s="44">
        <f t="shared" si="52"/>
      </c>
    </row>
    <row r="326" spans="1:91" ht="19.5" customHeight="1">
      <c r="A326" s="64"/>
      <c r="B326" s="69"/>
      <c r="C326" s="70"/>
      <c r="D326" s="70"/>
      <c r="E326" s="69"/>
      <c r="F326" s="67"/>
      <c r="G326" s="92"/>
      <c r="H326" s="96">
        <v>0</v>
      </c>
      <c r="I326" s="136">
        <f t="shared" si="44"/>
      </c>
      <c r="J326" s="97">
        <f t="shared" si="45"/>
      </c>
      <c r="K326" s="98">
        <f t="shared" si="53"/>
      </c>
      <c r="L326" s="132"/>
      <c r="M326" s="90"/>
      <c r="N326" s="71"/>
      <c r="O326" s="129">
        <f t="shared" si="54"/>
      </c>
      <c r="P326" s="109">
        <f t="shared" si="46"/>
      </c>
      <c r="BC326" s="103">
        <f t="shared" si="47"/>
      </c>
      <c r="BD326" s="103">
        <f t="shared" si="48"/>
      </c>
      <c r="BE326" s="103">
        <f t="shared" si="49"/>
      </c>
      <c r="BF326" s="103">
        <f t="shared" si="50"/>
      </c>
      <c r="BI326" s="103">
        <f t="shared" si="51"/>
      </c>
      <c r="CM326" s="44">
        <f t="shared" si="52"/>
      </c>
    </row>
    <row r="327" spans="1:91" ht="19.5" customHeight="1">
      <c r="A327" s="64"/>
      <c r="B327" s="69"/>
      <c r="C327" s="70"/>
      <c r="D327" s="70"/>
      <c r="E327" s="69"/>
      <c r="F327" s="67"/>
      <c r="G327" s="92"/>
      <c r="H327" s="96">
        <v>0</v>
      </c>
      <c r="I327" s="136">
        <f t="shared" si="44"/>
      </c>
      <c r="J327" s="97">
        <f t="shared" si="45"/>
      </c>
      <c r="K327" s="98">
        <f t="shared" si="53"/>
      </c>
      <c r="L327" s="132"/>
      <c r="M327" s="90"/>
      <c r="N327" s="71"/>
      <c r="O327" s="129">
        <f t="shared" si="54"/>
      </c>
      <c r="P327" s="109">
        <f t="shared" si="46"/>
      </c>
      <c r="BC327" s="103">
        <f t="shared" si="47"/>
      </c>
      <c r="BD327" s="103">
        <f t="shared" si="48"/>
      </c>
      <c r="BE327" s="103">
        <f t="shared" si="49"/>
      </c>
      <c r="BF327" s="103">
        <f t="shared" si="50"/>
      </c>
      <c r="BI327" s="103">
        <f t="shared" si="51"/>
      </c>
      <c r="CM327" s="44">
        <f t="shared" si="52"/>
      </c>
    </row>
    <row r="328" spans="1:91" ht="19.5" customHeight="1">
      <c r="A328" s="64"/>
      <c r="B328" s="69"/>
      <c r="C328" s="70"/>
      <c r="D328" s="70"/>
      <c r="E328" s="69"/>
      <c r="F328" s="67"/>
      <c r="G328" s="92"/>
      <c r="H328" s="96">
        <v>0</v>
      </c>
      <c r="I328" s="136">
        <f t="shared" si="44"/>
      </c>
      <c r="J328" s="97">
        <f t="shared" si="45"/>
      </c>
      <c r="K328" s="98">
        <f t="shared" si="53"/>
      </c>
      <c r="L328" s="132"/>
      <c r="M328" s="90"/>
      <c r="N328" s="71"/>
      <c r="O328" s="129">
        <f t="shared" si="54"/>
      </c>
      <c r="P328" s="109">
        <f t="shared" si="46"/>
      </c>
      <c r="BC328" s="103">
        <f t="shared" si="47"/>
      </c>
      <c r="BD328" s="103">
        <f t="shared" si="48"/>
      </c>
      <c r="BE328" s="103">
        <f t="shared" si="49"/>
      </c>
      <c r="BF328" s="103">
        <f t="shared" si="50"/>
      </c>
      <c r="BI328" s="103">
        <f t="shared" si="51"/>
      </c>
      <c r="CM328" s="44">
        <f t="shared" si="52"/>
      </c>
    </row>
    <row r="329" spans="1:91" ht="19.5" customHeight="1">
      <c r="A329" s="64"/>
      <c r="B329" s="69"/>
      <c r="C329" s="70"/>
      <c r="D329" s="70"/>
      <c r="E329" s="69"/>
      <c r="F329" s="67"/>
      <c r="G329" s="92"/>
      <c r="H329" s="96">
        <v>0</v>
      </c>
      <c r="I329" s="136">
        <f t="shared" si="44"/>
      </c>
      <c r="J329" s="97">
        <f t="shared" si="45"/>
      </c>
      <c r="K329" s="98">
        <f t="shared" si="53"/>
      </c>
      <c r="L329" s="132"/>
      <c r="M329" s="90"/>
      <c r="N329" s="71"/>
      <c r="O329" s="129">
        <f t="shared" si="54"/>
      </c>
      <c r="P329" s="109">
        <f t="shared" si="46"/>
      </c>
      <c r="BC329" s="103">
        <f t="shared" si="47"/>
      </c>
      <c r="BD329" s="103">
        <f t="shared" si="48"/>
      </c>
      <c r="BE329" s="103">
        <f t="shared" si="49"/>
      </c>
      <c r="BF329" s="103">
        <f t="shared" si="50"/>
      </c>
      <c r="BI329" s="103">
        <f t="shared" si="51"/>
      </c>
      <c r="CM329" s="44">
        <f t="shared" si="52"/>
      </c>
    </row>
    <row r="330" spans="1:91" ht="19.5" customHeight="1">
      <c r="A330" s="64"/>
      <c r="B330" s="69"/>
      <c r="C330" s="70"/>
      <c r="D330" s="70"/>
      <c r="E330" s="69"/>
      <c r="F330" s="67"/>
      <c r="G330" s="92"/>
      <c r="H330" s="96">
        <v>0</v>
      </c>
      <c r="I330" s="136">
        <f aca="true" t="shared" si="55" ref="I330:I393">_xlfn.IFERROR(VLOOKUP(G330,AG$11:AI$408,2,FALSE),"")</f>
      </c>
      <c r="J330" s="97">
        <f aca="true" t="shared" si="56" ref="J330:J393">_xlfn.IFERROR(VLOOKUP(G330,AG$11:AI$408,3,FALSE),"")</f>
      </c>
      <c r="K330" s="98">
        <f t="shared" si="53"/>
      </c>
      <c r="L330" s="132"/>
      <c r="M330" s="90"/>
      <c r="N330" s="71"/>
      <c r="O330" s="129">
        <f t="shared" si="54"/>
      </c>
      <c r="P330" s="109">
        <f aca="true" t="shared" si="57" ref="P330:P393">_xlfn.IFERROR(VLOOKUP(F330,V$11:W$40,2,FALSE),"")</f>
      </c>
      <c r="BC330" s="103">
        <f aca="true" t="shared" si="58" ref="BC330:BC393">IF($M330&gt;0,IF(B330="","P",""),"")</f>
      </c>
      <c r="BD330" s="103">
        <f aca="true" t="shared" si="59" ref="BD330:BD393">IF($M330&gt;0,IF(C330="","P",""),"")</f>
      </c>
      <c r="BE330" s="103">
        <f aca="true" t="shared" si="60" ref="BE330:BE393">IF($M330&gt;0,IF(D330="","P",""),"")</f>
      </c>
      <c r="BF330" s="103">
        <f aca="true" t="shared" si="61" ref="BF330:BF393">IF($M330&gt;0,IF(E330="","P",""),"")</f>
      </c>
      <c r="BI330" s="103">
        <f aca="true" t="shared" si="62" ref="BI330:BI393">IF($M330&gt;0,IF(H330=0,"P",""),"")</f>
      </c>
      <c r="CM330" s="44">
        <f aca="true" t="shared" si="63" ref="CM330:CM393">IF(H330&lt;&gt;0,IF(M330="","P",""),"")</f>
      </c>
    </row>
    <row r="331" spans="1:91" ht="19.5" customHeight="1">
      <c r="A331" s="64"/>
      <c r="B331" s="69"/>
      <c r="C331" s="70"/>
      <c r="D331" s="70"/>
      <c r="E331" s="69"/>
      <c r="F331" s="67"/>
      <c r="G331" s="92"/>
      <c r="H331" s="96">
        <v>0</v>
      </c>
      <c r="I331" s="136">
        <f t="shared" si="55"/>
      </c>
      <c r="J331" s="97">
        <f t="shared" si="56"/>
      </c>
      <c r="K331" s="98">
        <f aca="true" t="shared" si="64" ref="K331:K394">IF(H331&gt;0,H331*I331,"")</f>
      </c>
      <c r="L331" s="132"/>
      <c r="M331" s="90"/>
      <c r="N331" s="71"/>
      <c r="O331" s="129">
        <f t="shared" si="54"/>
      </c>
      <c r="P331" s="109">
        <f t="shared" si="57"/>
      </c>
      <c r="BC331" s="103">
        <f t="shared" si="58"/>
      </c>
      <c r="BD331" s="103">
        <f t="shared" si="59"/>
      </c>
      <c r="BE331" s="103">
        <f t="shared" si="60"/>
      </c>
      <c r="BF331" s="103">
        <f t="shared" si="61"/>
      </c>
      <c r="BI331" s="103">
        <f t="shared" si="62"/>
      </c>
      <c r="CM331" s="44">
        <f t="shared" si="63"/>
      </c>
    </row>
    <row r="332" spans="1:91" ht="19.5" customHeight="1">
      <c r="A332" s="64"/>
      <c r="B332" s="69"/>
      <c r="C332" s="70"/>
      <c r="D332" s="70"/>
      <c r="E332" s="69"/>
      <c r="F332" s="67"/>
      <c r="G332" s="92"/>
      <c r="H332" s="96">
        <v>0</v>
      </c>
      <c r="I332" s="136">
        <f t="shared" si="55"/>
      </c>
      <c r="J332" s="97">
        <f t="shared" si="56"/>
      </c>
      <c r="K332" s="98">
        <f t="shared" si="64"/>
      </c>
      <c r="L332" s="132"/>
      <c r="M332" s="90"/>
      <c r="N332" s="71"/>
      <c r="O332" s="129">
        <f aca="true" t="shared" si="65" ref="O332:O395">IF(L332="Phone","Units Submitted Cannot Exceed 1","")</f>
      </c>
      <c r="P332" s="109">
        <f t="shared" si="57"/>
      </c>
      <c r="BC332" s="103">
        <f t="shared" si="58"/>
      </c>
      <c r="BD332" s="103">
        <f t="shared" si="59"/>
      </c>
      <c r="BE332" s="103">
        <f t="shared" si="60"/>
      </c>
      <c r="BF332" s="103">
        <f t="shared" si="61"/>
      </c>
      <c r="BI332" s="103">
        <f t="shared" si="62"/>
      </c>
      <c r="CM332" s="44">
        <f t="shared" si="63"/>
      </c>
    </row>
    <row r="333" spans="1:91" ht="19.5" customHeight="1">
      <c r="A333" s="64"/>
      <c r="B333" s="69"/>
      <c r="C333" s="70"/>
      <c r="D333" s="70"/>
      <c r="E333" s="69"/>
      <c r="F333" s="67"/>
      <c r="G333" s="92"/>
      <c r="H333" s="96">
        <v>0</v>
      </c>
      <c r="I333" s="136">
        <f t="shared" si="55"/>
      </c>
      <c r="J333" s="97">
        <f t="shared" si="56"/>
      </c>
      <c r="K333" s="98">
        <f t="shared" si="64"/>
      </c>
      <c r="L333" s="132"/>
      <c r="M333" s="90"/>
      <c r="N333" s="71"/>
      <c r="O333" s="129">
        <f t="shared" si="65"/>
      </c>
      <c r="P333" s="109">
        <f t="shared" si="57"/>
      </c>
      <c r="BC333" s="103">
        <f t="shared" si="58"/>
      </c>
      <c r="BD333" s="103">
        <f t="shared" si="59"/>
      </c>
      <c r="BE333" s="103">
        <f t="shared" si="60"/>
      </c>
      <c r="BF333" s="103">
        <f t="shared" si="61"/>
      </c>
      <c r="BI333" s="103">
        <f t="shared" si="62"/>
      </c>
      <c r="CM333" s="44">
        <f t="shared" si="63"/>
      </c>
    </row>
    <row r="334" spans="1:91" ht="19.5" customHeight="1">
      <c r="A334" s="64"/>
      <c r="B334" s="69"/>
      <c r="C334" s="70"/>
      <c r="D334" s="70"/>
      <c r="E334" s="69"/>
      <c r="F334" s="67"/>
      <c r="G334" s="92"/>
      <c r="H334" s="96">
        <v>0</v>
      </c>
      <c r="I334" s="136">
        <f t="shared" si="55"/>
      </c>
      <c r="J334" s="97">
        <f t="shared" si="56"/>
      </c>
      <c r="K334" s="98">
        <f t="shared" si="64"/>
      </c>
      <c r="L334" s="132"/>
      <c r="M334" s="90"/>
      <c r="N334" s="71"/>
      <c r="O334" s="129">
        <f t="shared" si="65"/>
      </c>
      <c r="P334" s="109">
        <f t="shared" si="57"/>
      </c>
      <c r="BC334" s="103">
        <f t="shared" si="58"/>
      </c>
      <c r="BD334" s="103">
        <f t="shared" si="59"/>
      </c>
      <c r="BE334" s="103">
        <f t="shared" si="60"/>
      </c>
      <c r="BF334" s="103">
        <f t="shared" si="61"/>
      </c>
      <c r="BI334" s="103">
        <f t="shared" si="62"/>
      </c>
      <c r="CM334" s="44">
        <f t="shared" si="63"/>
      </c>
    </row>
    <row r="335" spans="1:91" ht="19.5" customHeight="1">
      <c r="A335" s="64"/>
      <c r="B335" s="69"/>
      <c r="C335" s="70"/>
      <c r="D335" s="70"/>
      <c r="E335" s="69"/>
      <c r="F335" s="67"/>
      <c r="G335" s="92"/>
      <c r="H335" s="96">
        <v>0</v>
      </c>
      <c r="I335" s="136">
        <f t="shared" si="55"/>
      </c>
      <c r="J335" s="97">
        <f t="shared" si="56"/>
      </c>
      <c r="K335" s="98">
        <f t="shared" si="64"/>
      </c>
      <c r="L335" s="132"/>
      <c r="M335" s="90"/>
      <c r="N335" s="71"/>
      <c r="O335" s="129">
        <f t="shared" si="65"/>
      </c>
      <c r="P335" s="109">
        <f t="shared" si="57"/>
      </c>
      <c r="BC335" s="103">
        <f t="shared" si="58"/>
      </c>
      <c r="BD335" s="103">
        <f t="shared" si="59"/>
      </c>
      <c r="BE335" s="103">
        <f t="shared" si="60"/>
      </c>
      <c r="BF335" s="103">
        <f t="shared" si="61"/>
      </c>
      <c r="BI335" s="103">
        <f t="shared" si="62"/>
      </c>
      <c r="CM335" s="44">
        <f t="shared" si="63"/>
      </c>
    </row>
    <row r="336" spans="1:91" ht="19.5" customHeight="1">
      <c r="A336" s="64"/>
      <c r="B336" s="69"/>
      <c r="C336" s="70"/>
      <c r="D336" s="70"/>
      <c r="E336" s="69"/>
      <c r="F336" s="67"/>
      <c r="G336" s="92"/>
      <c r="H336" s="96">
        <v>0</v>
      </c>
      <c r="I336" s="136">
        <f t="shared" si="55"/>
      </c>
      <c r="J336" s="97">
        <f t="shared" si="56"/>
      </c>
      <c r="K336" s="98">
        <f t="shared" si="64"/>
      </c>
      <c r="L336" s="132"/>
      <c r="M336" s="90"/>
      <c r="N336" s="71"/>
      <c r="O336" s="129">
        <f t="shared" si="65"/>
      </c>
      <c r="P336" s="109">
        <f t="shared" si="57"/>
      </c>
      <c r="BC336" s="103">
        <f t="shared" si="58"/>
      </c>
      <c r="BD336" s="103">
        <f t="shared" si="59"/>
      </c>
      <c r="BE336" s="103">
        <f t="shared" si="60"/>
      </c>
      <c r="BF336" s="103">
        <f t="shared" si="61"/>
      </c>
      <c r="BI336" s="103">
        <f t="shared" si="62"/>
      </c>
      <c r="CM336" s="44">
        <f t="shared" si="63"/>
      </c>
    </row>
    <row r="337" spans="1:91" ht="19.5" customHeight="1">
      <c r="A337" s="64"/>
      <c r="B337" s="69"/>
      <c r="C337" s="70"/>
      <c r="D337" s="70"/>
      <c r="E337" s="69"/>
      <c r="F337" s="67"/>
      <c r="G337" s="92"/>
      <c r="H337" s="96">
        <v>0</v>
      </c>
      <c r="I337" s="136">
        <f t="shared" si="55"/>
      </c>
      <c r="J337" s="97">
        <f t="shared" si="56"/>
      </c>
      <c r="K337" s="98">
        <f t="shared" si="64"/>
      </c>
      <c r="L337" s="132"/>
      <c r="M337" s="90"/>
      <c r="N337" s="71"/>
      <c r="O337" s="129">
        <f t="shared" si="65"/>
      </c>
      <c r="P337" s="109">
        <f t="shared" si="57"/>
      </c>
      <c r="BC337" s="103">
        <f t="shared" si="58"/>
      </c>
      <c r="BD337" s="103">
        <f t="shared" si="59"/>
      </c>
      <c r="BE337" s="103">
        <f t="shared" si="60"/>
      </c>
      <c r="BF337" s="103">
        <f t="shared" si="61"/>
      </c>
      <c r="BI337" s="103">
        <f t="shared" si="62"/>
      </c>
      <c r="CM337" s="44">
        <f t="shared" si="63"/>
      </c>
    </row>
    <row r="338" spans="1:91" ht="19.5" customHeight="1">
      <c r="A338" s="64"/>
      <c r="B338" s="69"/>
      <c r="C338" s="70"/>
      <c r="D338" s="70"/>
      <c r="E338" s="69"/>
      <c r="F338" s="67"/>
      <c r="G338" s="92"/>
      <c r="H338" s="96">
        <v>0</v>
      </c>
      <c r="I338" s="136">
        <f t="shared" si="55"/>
      </c>
      <c r="J338" s="97">
        <f t="shared" si="56"/>
      </c>
      <c r="K338" s="98">
        <f t="shared" si="64"/>
      </c>
      <c r="L338" s="132"/>
      <c r="M338" s="90"/>
      <c r="N338" s="71"/>
      <c r="O338" s="129">
        <f t="shared" si="65"/>
      </c>
      <c r="P338" s="109">
        <f t="shared" si="57"/>
      </c>
      <c r="BC338" s="103">
        <f t="shared" si="58"/>
      </c>
      <c r="BD338" s="103">
        <f t="shared" si="59"/>
      </c>
      <c r="BE338" s="103">
        <f t="shared" si="60"/>
      </c>
      <c r="BF338" s="103">
        <f t="shared" si="61"/>
      </c>
      <c r="BI338" s="103">
        <f t="shared" si="62"/>
      </c>
      <c r="CM338" s="44">
        <f t="shared" si="63"/>
      </c>
    </row>
    <row r="339" spans="1:91" ht="19.5" customHeight="1">
      <c r="A339" s="64"/>
      <c r="B339" s="69"/>
      <c r="C339" s="70"/>
      <c r="D339" s="70"/>
      <c r="E339" s="69"/>
      <c r="F339" s="67"/>
      <c r="G339" s="92"/>
      <c r="H339" s="96">
        <v>0</v>
      </c>
      <c r="I339" s="136">
        <f t="shared" si="55"/>
      </c>
      <c r="J339" s="97">
        <f t="shared" si="56"/>
      </c>
      <c r="K339" s="98">
        <f t="shared" si="64"/>
      </c>
      <c r="L339" s="132"/>
      <c r="M339" s="90"/>
      <c r="N339" s="71"/>
      <c r="O339" s="129">
        <f t="shared" si="65"/>
      </c>
      <c r="P339" s="109">
        <f t="shared" si="57"/>
      </c>
      <c r="BC339" s="103">
        <f t="shared" si="58"/>
      </c>
      <c r="BD339" s="103">
        <f t="shared" si="59"/>
      </c>
      <c r="BE339" s="103">
        <f t="shared" si="60"/>
      </c>
      <c r="BF339" s="103">
        <f t="shared" si="61"/>
      </c>
      <c r="BI339" s="103">
        <f t="shared" si="62"/>
      </c>
      <c r="CM339" s="44">
        <f t="shared" si="63"/>
      </c>
    </row>
    <row r="340" spans="1:91" ht="19.5" customHeight="1">
      <c r="A340" s="64"/>
      <c r="B340" s="69"/>
      <c r="C340" s="70"/>
      <c r="D340" s="70"/>
      <c r="E340" s="69"/>
      <c r="F340" s="67"/>
      <c r="G340" s="92"/>
      <c r="H340" s="96">
        <v>0</v>
      </c>
      <c r="I340" s="136">
        <f t="shared" si="55"/>
      </c>
      <c r="J340" s="97">
        <f t="shared" si="56"/>
      </c>
      <c r="K340" s="98">
        <f t="shared" si="64"/>
      </c>
      <c r="L340" s="132"/>
      <c r="M340" s="90"/>
      <c r="N340" s="71"/>
      <c r="O340" s="129">
        <f t="shared" si="65"/>
      </c>
      <c r="P340" s="109">
        <f t="shared" si="57"/>
      </c>
      <c r="BC340" s="103">
        <f t="shared" si="58"/>
      </c>
      <c r="BD340" s="103">
        <f t="shared" si="59"/>
      </c>
      <c r="BE340" s="103">
        <f t="shared" si="60"/>
      </c>
      <c r="BF340" s="103">
        <f t="shared" si="61"/>
      </c>
      <c r="BI340" s="103">
        <f t="shared" si="62"/>
      </c>
      <c r="CM340" s="44">
        <f t="shared" si="63"/>
      </c>
    </row>
    <row r="341" spans="1:91" ht="19.5" customHeight="1">
      <c r="A341" s="64"/>
      <c r="B341" s="69"/>
      <c r="C341" s="70"/>
      <c r="D341" s="70"/>
      <c r="E341" s="69"/>
      <c r="F341" s="67"/>
      <c r="G341" s="92"/>
      <c r="H341" s="96">
        <v>0</v>
      </c>
      <c r="I341" s="136">
        <f t="shared" si="55"/>
      </c>
      <c r="J341" s="97">
        <f t="shared" si="56"/>
      </c>
      <c r="K341" s="98">
        <f t="shared" si="64"/>
      </c>
      <c r="L341" s="132"/>
      <c r="M341" s="90"/>
      <c r="N341" s="71"/>
      <c r="O341" s="129">
        <f t="shared" si="65"/>
      </c>
      <c r="P341" s="109">
        <f t="shared" si="57"/>
      </c>
      <c r="BC341" s="103">
        <f t="shared" si="58"/>
      </c>
      <c r="BD341" s="103">
        <f t="shared" si="59"/>
      </c>
      <c r="BE341" s="103">
        <f t="shared" si="60"/>
      </c>
      <c r="BF341" s="103">
        <f t="shared" si="61"/>
      </c>
      <c r="BI341" s="103">
        <f t="shared" si="62"/>
      </c>
      <c r="CM341" s="44">
        <f t="shared" si="63"/>
      </c>
    </row>
    <row r="342" spans="1:91" ht="19.5" customHeight="1">
      <c r="A342" s="64"/>
      <c r="B342" s="69"/>
      <c r="C342" s="70"/>
      <c r="D342" s="70"/>
      <c r="E342" s="69"/>
      <c r="F342" s="67"/>
      <c r="G342" s="92"/>
      <c r="H342" s="96">
        <v>0</v>
      </c>
      <c r="I342" s="136">
        <f t="shared" si="55"/>
      </c>
      <c r="J342" s="97">
        <f t="shared" si="56"/>
      </c>
      <c r="K342" s="98">
        <f t="shared" si="64"/>
      </c>
      <c r="L342" s="132"/>
      <c r="M342" s="90"/>
      <c r="N342" s="71"/>
      <c r="O342" s="129">
        <f t="shared" si="65"/>
      </c>
      <c r="P342" s="109">
        <f t="shared" si="57"/>
      </c>
      <c r="BC342" s="103">
        <f t="shared" si="58"/>
      </c>
      <c r="BD342" s="103">
        <f t="shared" si="59"/>
      </c>
      <c r="BE342" s="103">
        <f t="shared" si="60"/>
      </c>
      <c r="BF342" s="103">
        <f t="shared" si="61"/>
      </c>
      <c r="BI342" s="103">
        <f t="shared" si="62"/>
      </c>
      <c r="CM342" s="44">
        <f t="shared" si="63"/>
      </c>
    </row>
    <row r="343" spans="1:91" ht="19.5" customHeight="1">
      <c r="A343" s="64"/>
      <c r="B343" s="69"/>
      <c r="C343" s="70"/>
      <c r="D343" s="70"/>
      <c r="E343" s="69"/>
      <c r="F343" s="67"/>
      <c r="G343" s="92"/>
      <c r="H343" s="96">
        <v>0</v>
      </c>
      <c r="I343" s="136">
        <f t="shared" si="55"/>
      </c>
      <c r="J343" s="97">
        <f t="shared" si="56"/>
      </c>
      <c r="K343" s="98">
        <f t="shared" si="64"/>
      </c>
      <c r="L343" s="132"/>
      <c r="M343" s="90"/>
      <c r="N343" s="71"/>
      <c r="O343" s="129">
        <f t="shared" si="65"/>
      </c>
      <c r="P343" s="109">
        <f t="shared" si="57"/>
      </c>
      <c r="BC343" s="103">
        <f t="shared" si="58"/>
      </c>
      <c r="BD343" s="103">
        <f t="shared" si="59"/>
      </c>
      <c r="BE343" s="103">
        <f t="shared" si="60"/>
      </c>
      <c r="BF343" s="103">
        <f t="shared" si="61"/>
      </c>
      <c r="BI343" s="103">
        <f t="shared" si="62"/>
      </c>
      <c r="CM343" s="44">
        <f t="shared" si="63"/>
      </c>
    </row>
    <row r="344" spans="1:91" ht="19.5" customHeight="1">
      <c r="A344" s="64"/>
      <c r="B344" s="69"/>
      <c r="C344" s="70"/>
      <c r="D344" s="70"/>
      <c r="E344" s="69"/>
      <c r="F344" s="67"/>
      <c r="G344" s="92"/>
      <c r="H344" s="96">
        <v>0</v>
      </c>
      <c r="I344" s="136">
        <f t="shared" si="55"/>
      </c>
      <c r="J344" s="97">
        <f t="shared" si="56"/>
      </c>
      <c r="K344" s="98">
        <f t="shared" si="64"/>
      </c>
      <c r="L344" s="132"/>
      <c r="M344" s="90"/>
      <c r="N344" s="71"/>
      <c r="O344" s="129">
        <f t="shared" si="65"/>
      </c>
      <c r="P344" s="109">
        <f t="shared" si="57"/>
      </c>
      <c r="BC344" s="103">
        <f t="shared" si="58"/>
      </c>
      <c r="BD344" s="103">
        <f t="shared" si="59"/>
      </c>
      <c r="BE344" s="103">
        <f t="shared" si="60"/>
      </c>
      <c r="BF344" s="103">
        <f t="shared" si="61"/>
      </c>
      <c r="BI344" s="103">
        <f t="shared" si="62"/>
      </c>
      <c r="CM344" s="44">
        <f t="shared" si="63"/>
      </c>
    </row>
    <row r="345" spans="1:91" ht="19.5" customHeight="1">
      <c r="A345" s="64"/>
      <c r="B345" s="69"/>
      <c r="C345" s="70"/>
      <c r="D345" s="70"/>
      <c r="E345" s="69"/>
      <c r="F345" s="67"/>
      <c r="G345" s="92"/>
      <c r="H345" s="96">
        <v>0</v>
      </c>
      <c r="I345" s="136">
        <f t="shared" si="55"/>
      </c>
      <c r="J345" s="97">
        <f t="shared" si="56"/>
      </c>
      <c r="K345" s="98">
        <f t="shared" si="64"/>
      </c>
      <c r="L345" s="132"/>
      <c r="M345" s="90"/>
      <c r="N345" s="71"/>
      <c r="O345" s="129">
        <f t="shared" si="65"/>
      </c>
      <c r="P345" s="109">
        <f t="shared" si="57"/>
      </c>
      <c r="BC345" s="103">
        <f t="shared" si="58"/>
      </c>
      <c r="BD345" s="103">
        <f t="shared" si="59"/>
      </c>
      <c r="BE345" s="103">
        <f t="shared" si="60"/>
      </c>
      <c r="BF345" s="103">
        <f t="shared" si="61"/>
      </c>
      <c r="BI345" s="103">
        <f t="shared" si="62"/>
      </c>
      <c r="CM345" s="44">
        <f t="shared" si="63"/>
      </c>
    </row>
    <row r="346" spans="1:91" ht="19.5" customHeight="1">
      <c r="A346" s="64"/>
      <c r="B346" s="69"/>
      <c r="C346" s="70"/>
      <c r="D346" s="70"/>
      <c r="E346" s="69"/>
      <c r="F346" s="67"/>
      <c r="G346" s="92"/>
      <c r="H346" s="96">
        <v>0</v>
      </c>
      <c r="I346" s="136">
        <f t="shared" si="55"/>
      </c>
      <c r="J346" s="97">
        <f t="shared" si="56"/>
      </c>
      <c r="K346" s="98">
        <f t="shared" si="64"/>
      </c>
      <c r="L346" s="132"/>
      <c r="M346" s="90"/>
      <c r="N346" s="71"/>
      <c r="O346" s="129">
        <f t="shared" si="65"/>
      </c>
      <c r="P346" s="109">
        <f t="shared" si="57"/>
      </c>
      <c r="BC346" s="103">
        <f t="shared" si="58"/>
      </c>
      <c r="BD346" s="103">
        <f t="shared" si="59"/>
      </c>
      <c r="BE346" s="103">
        <f t="shared" si="60"/>
      </c>
      <c r="BF346" s="103">
        <f t="shared" si="61"/>
      </c>
      <c r="BI346" s="103">
        <f t="shared" si="62"/>
      </c>
      <c r="CM346" s="44">
        <f t="shared" si="63"/>
      </c>
    </row>
    <row r="347" spans="1:91" ht="19.5" customHeight="1">
      <c r="A347" s="64"/>
      <c r="B347" s="69"/>
      <c r="C347" s="70"/>
      <c r="D347" s="70"/>
      <c r="E347" s="69"/>
      <c r="F347" s="67"/>
      <c r="G347" s="92"/>
      <c r="H347" s="96">
        <v>0</v>
      </c>
      <c r="I347" s="136">
        <f t="shared" si="55"/>
      </c>
      <c r="J347" s="97">
        <f t="shared" si="56"/>
      </c>
      <c r="K347" s="98">
        <f t="shared" si="64"/>
      </c>
      <c r="L347" s="132"/>
      <c r="M347" s="90"/>
      <c r="N347" s="71"/>
      <c r="O347" s="129">
        <f t="shared" si="65"/>
      </c>
      <c r="P347" s="109">
        <f t="shared" si="57"/>
      </c>
      <c r="BC347" s="103">
        <f t="shared" si="58"/>
      </c>
      <c r="BD347" s="103">
        <f t="shared" si="59"/>
      </c>
      <c r="BE347" s="103">
        <f t="shared" si="60"/>
      </c>
      <c r="BF347" s="103">
        <f t="shared" si="61"/>
      </c>
      <c r="BI347" s="103">
        <f t="shared" si="62"/>
      </c>
      <c r="CM347" s="44">
        <f t="shared" si="63"/>
      </c>
    </row>
    <row r="348" spans="1:91" ht="19.5" customHeight="1">
      <c r="A348" s="64"/>
      <c r="B348" s="69"/>
      <c r="C348" s="70"/>
      <c r="D348" s="70"/>
      <c r="E348" s="69"/>
      <c r="F348" s="67"/>
      <c r="G348" s="92"/>
      <c r="H348" s="96">
        <v>0</v>
      </c>
      <c r="I348" s="136">
        <f t="shared" si="55"/>
      </c>
      <c r="J348" s="97">
        <f t="shared" si="56"/>
      </c>
      <c r="K348" s="98">
        <f t="shared" si="64"/>
      </c>
      <c r="L348" s="132"/>
      <c r="M348" s="90"/>
      <c r="N348" s="71"/>
      <c r="O348" s="129">
        <f t="shared" si="65"/>
      </c>
      <c r="P348" s="109">
        <f t="shared" si="57"/>
      </c>
      <c r="BC348" s="103">
        <f t="shared" si="58"/>
      </c>
      <c r="BD348" s="103">
        <f t="shared" si="59"/>
      </c>
      <c r="BE348" s="103">
        <f t="shared" si="60"/>
      </c>
      <c r="BF348" s="103">
        <f t="shared" si="61"/>
      </c>
      <c r="BI348" s="103">
        <f t="shared" si="62"/>
      </c>
      <c r="CM348" s="44">
        <f t="shared" si="63"/>
      </c>
    </row>
    <row r="349" spans="1:91" ht="19.5" customHeight="1">
      <c r="A349" s="64"/>
      <c r="B349" s="69"/>
      <c r="C349" s="70"/>
      <c r="D349" s="70"/>
      <c r="E349" s="69"/>
      <c r="F349" s="67"/>
      <c r="G349" s="92"/>
      <c r="H349" s="96">
        <v>0</v>
      </c>
      <c r="I349" s="136">
        <f t="shared" si="55"/>
      </c>
      <c r="J349" s="97">
        <f t="shared" si="56"/>
      </c>
      <c r="K349" s="98">
        <f t="shared" si="64"/>
      </c>
      <c r="L349" s="132"/>
      <c r="M349" s="90"/>
      <c r="N349" s="71"/>
      <c r="O349" s="129">
        <f t="shared" si="65"/>
      </c>
      <c r="P349" s="109">
        <f t="shared" si="57"/>
      </c>
      <c r="BC349" s="103">
        <f t="shared" si="58"/>
      </c>
      <c r="BD349" s="103">
        <f t="shared" si="59"/>
      </c>
      <c r="BE349" s="103">
        <f t="shared" si="60"/>
      </c>
      <c r="BF349" s="103">
        <f t="shared" si="61"/>
      </c>
      <c r="BI349" s="103">
        <f t="shared" si="62"/>
      </c>
      <c r="CM349" s="44">
        <f t="shared" si="63"/>
      </c>
    </row>
    <row r="350" spans="1:91" ht="19.5" customHeight="1">
      <c r="A350" s="64"/>
      <c r="B350" s="69"/>
      <c r="C350" s="70"/>
      <c r="D350" s="70"/>
      <c r="E350" s="69"/>
      <c r="F350" s="67"/>
      <c r="G350" s="92"/>
      <c r="H350" s="96">
        <v>0</v>
      </c>
      <c r="I350" s="136">
        <f t="shared" si="55"/>
      </c>
      <c r="J350" s="97">
        <f t="shared" si="56"/>
      </c>
      <c r="K350" s="98">
        <f t="shared" si="64"/>
      </c>
      <c r="L350" s="132"/>
      <c r="M350" s="90"/>
      <c r="N350" s="71"/>
      <c r="O350" s="129">
        <f t="shared" si="65"/>
      </c>
      <c r="P350" s="109">
        <f t="shared" si="57"/>
      </c>
      <c r="BC350" s="103">
        <f t="shared" si="58"/>
      </c>
      <c r="BD350" s="103">
        <f t="shared" si="59"/>
      </c>
      <c r="BE350" s="103">
        <f t="shared" si="60"/>
      </c>
      <c r="BF350" s="103">
        <f t="shared" si="61"/>
      </c>
      <c r="BI350" s="103">
        <f t="shared" si="62"/>
      </c>
      <c r="CM350" s="44">
        <f t="shared" si="63"/>
      </c>
    </row>
    <row r="351" spans="1:91" ht="19.5" customHeight="1">
      <c r="A351" s="64"/>
      <c r="B351" s="69"/>
      <c r="C351" s="70"/>
      <c r="D351" s="70"/>
      <c r="E351" s="69"/>
      <c r="F351" s="67"/>
      <c r="G351" s="92"/>
      <c r="H351" s="96">
        <v>0</v>
      </c>
      <c r="I351" s="136">
        <f t="shared" si="55"/>
      </c>
      <c r="J351" s="97">
        <f t="shared" si="56"/>
      </c>
      <c r="K351" s="98">
        <f t="shared" si="64"/>
      </c>
      <c r="L351" s="132"/>
      <c r="M351" s="90"/>
      <c r="N351" s="71"/>
      <c r="O351" s="129">
        <f t="shared" si="65"/>
      </c>
      <c r="P351" s="109">
        <f t="shared" si="57"/>
      </c>
      <c r="BC351" s="103">
        <f t="shared" si="58"/>
      </c>
      <c r="BD351" s="103">
        <f t="shared" si="59"/>
      </c>
      <c r="BE351" s="103">
        <f t="shared" si="60"/>
      </c>
      <c r="BF351" s="103">
        <f t="shared" si="61"/>
      </c>
      <c r="BI351" s="103">
        <f t="shared" si="62"/>
      </c>
      <c r="CM351" s="44">
        <f t="shared" si="63"/>
      </c>
    </row>
    <row r="352" spans="1:91" ht="19.5" customHeight="1">
      <c r="A352" s="64"/>
      <c r="B352" s="69"/>
      <c r="C352" s="70"/>
      <c r="D352" s="70"/>
      <c r="E352" s="69"/>
      <c r="F352" s="67"/>
      <c r="G352" s="92"/>
      <c r="H352" s="96">
        <v>0</v>
      </c>
      <c r="I352" s="136">
        <f t="shared" si="55"/>
      </c>
      <c r="J352" s="97">
        <f t="shared" si="56"/>
      </c>
      <c r="K352" s="98">
        <f t="shared" si="64"/>
      </c>
      <c r="L352" s="132"/>
      <c r="M352" s="90"/>
      <c r="N352" s="71"/>
      <c r="O352" s="129">
        <f t="shared" si="65"/>
      </c>
      <c r="P352" s="109">
        <f t="shared" si="57"/>
      </c>
      <c r="BC352" s="103">
        <f t="shared" si="58"/>
      </c>
      <c r="BD352" s="103">
        <f t="shared" si="59"/>
      </c>
      <c r="BE352" s="103">
        <f t="shared" si="60"/>
      </c>
      <c r="BF352" s="103">
        <f t="shared" si="61"/>
      </c>
      <c r="BI352" s="103">
        <f t="shared" si="62"/>
      </c>
      <c r="CM352" s="44">
        <f t="shared" si="63"/>
      </c>
    </row>
    <row r="353" spans="1:91" ht="19.5" customHeight="1">
      <c r="A353" s="64"/>
      <c r="B353" s="69"/>
      <c r="C353" s="70"/>
      <c r="D353" s="70"/>
      <c r="E353" s="69"/>
      <c r="F353" s="67"/>
      <c r="G353" s="92"/>
      <c r="H353" s="96">
        <v>0</v>
      </c>
      <c r="I353" s="136">
        <f t="shared" si="55"/>
      </c>
      <c r="J353" s="97">
        <f t="shared" si="56"/>
      </c>
      <c r="K353" s="98">
        <f t="shared" si="64"/>
      </c>
      <c r="L353" s="132"/>
      <c r="M353" s="90"/>
      <c r="N353" s="71"/>
      <c r="O353" s="129">
        <f t="shared" si="65"/>
      </c>
      <c r="P353" s="109">
        <f t="shared" si="57"/>
      </c>
      <c r="BC353" s="103">
        <f t="shared" si="58"/>
      </c>
      <c r="BD353" s="103">
        <f t="shared" si="59"/>
      </c>
      <c r="BE353" s="103">
        <f t="shared" si="60"/>
      </c>
      <c r="BF353" s="103">
        <f t="shared" si="61"/>
      </c>
      <c r="BI353" s="103">
        <f t="shared" si="62"/>
      </c>
      <c r="CM353" s="44">
        <f t="shared" si="63"/>
      </c>
    </row>
    <row r="354" spans="1:91" ht="19.5" customHeight="1">
      <c r="A354" s="64"/>
      <c r="B354" s="69"/>
      <c r="C354" s="70"/>
      <c r="D354" s="70"/>
      <c r="E354" s="69"/>
      <c r="F354" s="67"/>
      <c r="G354" s="92"/>
      <c r="H354" s="96">
        <v>0</v>
      </c>
      <c r="I354" s="136">
        <f t="shared" si="55"/>
      </c>
      <c r="J354" s="97">
        <f t="shared" si="56"/>
      </c>
      <c r="K354" s="98">
        <f t="shared" si="64"/>
      </c>
      <c r="L354" s="132"/>
      <c r="M354" s="90"/>
      <c r="N354" s="71"/>
      <c r="O354" s="129">
        <f t="shared" si="65"/>
      </c>
      <c r="P354" s="109">
        <f t="shared" si="57"/>
      </c>
      <c r="BC354" s="103">
        <f t="shared" si="58"/>
      </c>
      <c r="BD354" s="103">
        <f t="shared" si="59"/>
      </c>
      <c r="BE354" s="103">
        <f t="shared" si="60"/>
      </c>
      <c r="BF354" s="103">
        <f t="shared" si="61"/>
      </c>
      <c r="BI354" s="103">
        <f t="shared" si="62"/>
      </c>
      <c r="CM354" s="44">
        <f t="shared" si="63"/>
      </c>
    </row>
    <row r="355" spans="1:91" ht="19.5" customHeight="1">
      <c r="A355" s="64"/>
      <c r="B355" s="69"/>
      <c r="C355" s="70"/>
      <c r="D355" s="70"/>
      <c r="E355" s="69"/>
      <c r="F355" s="67"/>
      <c r="G355" s="92"/>
      <c r="H355" s="96">
        <v>0</v>
      </c>
      <c r="I355" s="136">
        <f t="shared" si="55"/>
      </c>
      <c r="J355" s="97">
        <f t="shared" si="56"/>
      </c>
      <c r="K355" s="98">
        <f t="shared" si="64"/>
      </c>
      <c r="L355" s="132"/>
      <c r="M355" s="90"/>
      <c r="N355" s="71"/>
      <c r="O355" s="129">
        <f t="shared" si="65"/>
      </c>
      <c r="P355" s="109">
        <f t="shared" si="57"/>
      </c>
      <c r="BC355" s="103">
        <f t="shared" si="58"/>
      </c>
      <c r="BD355" s="103">
        <f t="shared" si="59"/>
      </c>
      <c r="BE355" s="103">
        <f t="shared" si="60"/>
      </c>
      <c r="BF355" s="103">
        <f t="shared" si="61"/>
      </c>
      <c r="BI355" s="103">
        <f t="shared" si="62"/>
      </c>
      <c r="CM355" s="44">
        <f t="shared" si="63"/>
      </c>
    </row>
    <row r="356" spans="1:91" ht="19.5" customHeight="1">
      <c r="A356" s="64"/>
      <c r="B356" s="69"/>
      <c r="C356" s="70"/>
      <c r="D356" s="70"/>
      <c r="E356" s="69"/>
      <c r="F356" s="67"/>
      <c r="G356" s="92"/>
      <c r="H356" s="96">
        <v>0</v>
      </c>
      <c r="I356" s="136">
        <f t="shared" si="55"/>
      </c>
      <c r="J356" s="97">
        <f t="shared" si="56"/>
      </c>
      <c r="K356" s="98">
        <f t="shared" si="64"/>
      </c>
      <c r="L356" s="132"/>
      <c r="M356" s="90"/>
      <c r="N356" s="71"/>
      <c r="O356" s="129">
        <f t="shared" si="65"/>
      </c>
      <c r="P356" s="109">
        <f t="shared" si="57"/>
      </c>
      <c r="BC356" s="103">
        <f t="shared" si="58"/>
      </c>
      <c r="BD356" s="103">
        <f t="shared" si="59"/>
      </c>
      <c r="BE356" s="103">
        <f t="shared" si="60"/>
      </c>
      <c r="BF356" s="103">
        <f t="shared" si="61"/>
      </c>
      <c r="BI356" s="103">
        <f t="shared" si="62"/>
      </c>
      <c r="CM356" s="44">
        <f t="shared" si="63"/>
      </c>
    </row>
    <row r="357" spans="1:91" ht="19.5" customHeight="1">
      <c r="A357" s="64"/>
      <c r="B357" s="69"/>
      <c r="C357" s="70"/>
      <c r="D357" s="70"/>
      <c r="E357" s="69"/>
      <c r="F357" s="67"/>
      <c r="G357" s="92"/>
      <c r="H357" s="96">
        <v>0</v>
      </c>
      <c r="I357" s="136">
        <f t="shared" si="55"/>
      </c>
      <c r="J357" s="97">
        <f t="shared" si="56"/>
      </c>
      <c r="K357" s="98">
        <f t="shared" si="64"/>
      </c>
      <c r="L357" s="132"/>
      <c r="M357" s="90"/>
      <c r="N357" s="71"/>
      <c r="O357" s="129">
        <f t="shared" si="65"/>
      </c>
      <c r="P357" s="109">
        <f t="shared" si="57"/>
      </c>
      <c r="BC357" s="103">
        <f t="shared" si="58"/>
      </c>
      <c r="BD357" s="103">
        <f t="shared" si="59"/>
      </c>
      <c r="BE357" s="103">
        <f t="shared" si="60"/>
      </c>
      <c r="BF357" s="103">
        <f t="shared" si="61"/>
      </c>
      <c r="BI357" s="103">
        <f t="shared" si="62"/>
      </c>
      <c r="CM357" s="44">
        <f t="shared" si="63"/>
      </c>
    </row>
    <row r="358" spans="1:91" ht="19.5" customHeight="1">
      <c r="A358" s="64"/>
      <c r="B358" s="69"/>
      <c r="C358" s="70"/>
      <c r="D358" s="70"/>
      <c r="E358" s="69"/>
      <c r="F358" s="67"/>
      <c r="G358" s="92"/>
      <c r="H358" s="96">
        <v>0</v>
      </c>
      <c r="I358" s="136">
        <f t="shared" si="55"/>
      </c>
      <c r="J358" s="97">
        <f t="shared" si="56"/>
      </c>
      <c r="K358" s="98">
        <f t="shared" si="64"/>
      </c>
      <c r="L358" s="132"/>
      <c r="M358" s="90"/>
      <c r="N358" s="71"/>
      <c r="O358" s="129">
        <f t="shared" si="65"/>
      </c>
      <c r="P358" s="109">
        <f t="shared" si="57"/>
      </c>
      <c r="BC358" s="103">
        <f t="shared" si="58"/>
      </c>
      <c r="BD358" s="103">
        <f t="shared" si="59"/>
      </c>
      <c r="BE358" s="103">
        <f t="shared" si="60"/>
      </c>
      <c r="BF358" s="103">
        <f t="shared" si="61"/>
      </c>
      <c r="BI358" s="103">
        <f t="shared" si="62"/>
      </c>
      <c r="CM358" s="44">
        <f t="shared" si="63"/>
      </c>
    </row>
    <row r="359" spans="1:91" ht="19.5" customHeight="1">
      <c r="A359" s="64"/>
      <c r="B359" s="69"/>
      <c r="C359" s="70"/>
      <c r="D359" s="70"/>
      <c r="E359" s="69"/>
      <c r="F359" s="67"/>
      <c r="G359" s="92"/>
      <c r="H359" s="96">
        <v>0</v>
      </c>
      <c r="I359" s="136">
        <f t="shared" si="55"/>
      </c>
      <c r="J359" s="97">
        <f t="shared" si="56"/>
      </c>
      <c r="K359" s="98">
        <f t="shared" si="64"/>
      </c>
      <c r="L359" s="132"/>
      <c r="M359" s="90"/>
      <c r="N359" s="71"/>
      <c r="O359" s="129">
        <f t="shared" si="65"/>
      </c>
      <c r="P359" s="109">
        <f t="shared" si="57"/>
      </c>
      <c r="BC359" s="103">
        <f t="shared" si="58"/>
      </c>
      <c r="BD359" s="103">
        <f t="shared" si="59"/>
      </c>
      <c r="BE359" s="103">
        <f t="shared" si="60"/>
      </c>
      <c r="BF359" s="103">
        <f t="shared" si="61"/>
      </c>
      <c r="BI359" s="103">
        <f t="shared" si="62"/>
      </c>
      <c r="CM359" s="44">
        <f t="shared" si="63"/>
      </c>
    </row>
    <row r="360" spans="1:91" ht="19.5" customHeight="1">
      <c r="A360" s="64"/>
      <c r="B360" s="69"/>
      <c r="C360" s="70"/>
      <c r="D360" s="70"/>
      <c r="E360" s="69"/>
      <c r="F360" s="67"/>
      <c r="G360" s="92"/>
      <c r="H360" s="96">
        <v>0</v>
      </c>
      <c r="I360" s="136">
        <f t="shared" si="55"/>
      </c>
      <c r="J360" s="97">
        <f t="shared" si="56"/>
      </c>
      <c r="K360" s="98">
        <f t="shared" si="64"/>
      </c>
      <c r="L360" s="132"/>
      <c r="M360" s="90"/>
      <c r="N360" s="71"/>
      <c r="O360" s="129">
        <f t="shared" si="65"/>
      </c>
      <c r="P360" s="109">
        <f t="shared" si="57"/>
      </c>
      <c r="BC360" s="103">
        <f t="shared" si="58"/>
      </c>
      <c r="BD360" s="103">
        <f t="shared" si="59"/>
      </c>
      <c r="BE360" s="103">
        <f t="shared" si="60"/>
      </c>
      <c r="BF360" s="103">
        <f t="shared" si="61"/>
      </c>
      <c r="BI360" s="103">
        <f t="shared" si="62"/>
      </c>
      <c r="CM360" s="44">
        <f t="shared" si="63"/>
      </c>
    </row>
    <row r="361" spans="1:91" ht="19.5" customHeight="1">
      <c r="A361" s="64"/>
      <c r="B361" s="69"/>
      <c r="C361" s="70"/>
      <c r="D361" s="70"/>
      <c r="E361" s="69"/>
      <c r="F361" s="67"/>
      <c r="G361" s="92"/>
      <c r="H361" s="96">
        <v>0</v>
      </c>
      <c r="I361" s="136">
        <f t="shared" si="55"/>
      </c>
      <c r="J361" s="97">
        <f t="shared" si="56"/>
      </c>
      <c r="K361" s="98">
        <f t="shared" si="64"/>
      </c>
      <c r="L361" s="132"/>
      <c r="M361" s="90"/>
      <c r="N361" s="71"/>
      <c r="O361" s="129">
        <f t="shared" si="65"/>
      </c>
      <c r="P361" s="109">
        <f t="shared" si="57"/>
      </c>
      <c r="BC361" s="103">
        <f t="shared" si="58"/>
      </c>
      <c r="BD361" s="103">
        <f t="shared" si="59"/>
      </c>
      <c r="BE361" s="103">
        <f t="shared" si="60"/>
      </c>
      <c r="BF361" s="103">
        <f t="shared" si="61"/>
      </c>
      <c r="BI361" s="103">
        <f t="shared" si="62"/>
      </c>
      <c r="CM361" s="44">
        <f t="shared" si="63"/>
      </c>
    </row>
    <row r="362" spans="1:91" ht="19.5" customHeight="1">
      <c r="A362" s="64"/>
      <c r="B362" s="69"/>
      <c r="C362" s="70"/>
      <c r="D362" s="70"/>
      <c r="E362" s="69"/>
      <c r="F362" s="67"/>
      <c r="G362" s="92"/>
      <c r="H362" s="96">
        <v>0</v>
      </c>
      <c r="I362" s="136">
        <f t="shared" si="55"/>
      </c>
      <c r="J362" s="97">
        <f t="shared" si="56"/>
      </c>
      <c r="K362" s="98">
        <f t="shared" si="64"/>
      </c>
      <c r="L362" s="132"/>
      <c r="M362" s="90"/>
      <c r="N362" s="71"/>
      <c r="O362" s="129">
        <f t="shared" si="65"/>
      </c>
      <c r="P362" s="109">
        <f t="shared" si="57"/>
      </c>
      <c r="BC362" s="103">
        <f t="shared" si="58"/>
      </c>
      <c r="BD362" s="103">
        <f t="shared" si="59"/>
      </c>
      <c r="BE362" s="103">
        <f t="shared" si="60"/>
      </c>
      <c r="BF362" s="103">
        <f t="shared" si="61"/>
      </c>
      <c r="BI362" s="103">
        <f t="shared" si="62"/>
      </c>
      <c r="CM362" s="44">
        <f t="shared" si="63"/>
      </c>
    </row>
    <row r="363" spans="1:91" ht="19.5" customHeight="1">
      <c r="A363" s="64"/>
      <c r="B363" s="69"/>
      <c r="C363" s="70"/>
      <c r="D363" s="70"/>
      <c r="E363" s="69"/>
      <c r="F363" s="67"/>
      <c r="G363" s="92"/>
      <c r="H363" s="96">
        <v>0</v>
      </c>
      <c r="I363" s="136">
        <f t="shared" si="55"/>
      </c>
      <c r="J363" s="97">
        <f t="shared" si="56"/>
      </c>
      <c r="K363" s="98">
        <f t="shared" si="64"/>
      </c>
      <c r="L363" s="132"/>
      <c r="M363" s="90"/>
      <c r="N363" s="71"/>
      <c r="O363" s="129">
        <f t="shared" si="65"/>
      </c>
      <c r="P363" s="109">
        <f t="shared" si="57"/>
      </c>
      <c r="BC363" s="103">
        <f t="shared" si="58"/>
      </c>
      <c r="BD363" s="103">
        <f t="shared" si="59"/>
      </c>
      <c r="BE363" s="103">
        <f t="shared" si="60"/>
      </c>
      <c r="BF363" s="103">
        <f t="shared" si="61"/>
      </c>
      <c r="BI363" s="103">
        <f t="shared" si="62"/>
      </c>
      <c r="CM363" s="44">
        <f t="shared" si="63"/>
      </c>
    </row>
    <row r="364" spans="1:91" ht="19.5" customHeight="1">
      <c r="A364" s="64"/>
      <c r="B364" s="69"/>
      <c r="C364" s="70"/>
      <c r="D364" s="70"/>
      <c r="E364" s="69"/>
      <c r="F364" s="67"/>
      <c r="G364" s="92"/>
      <c r="H364" s="96">
        <v>0</v>
      </c>
      <c r="I364" s="136">
        <f t="shared" si="55"/>
      </c>
      <c r="J364" s="97">
        <f t="shared" si="56"/>
      </c>
      <c r="K364" s="98">
        <f t="shared" si="64"/>
      </c>
      <c r="L364" s="132"/>
      <c r="M364" s="90"/>
      <c r="N364" s="71"/>
      <c r="O364" s="129">
        <f t="shared" si="65"/>
      </c>
      <c r="P364" s="109">
        <f t="shared" si="57"/>
      </c>
      <c r="BC364" s="103">
        <f t="shared" si="58"/>
      </c>
      <c r="BD364" s="103">
        <f t="shared" si="59"/>
      </c>
      <c r="BE364" s="103">
        <f t="shared" si="60"/>
      </c>
      <c r="BF364" s="103">
        <f t="shared" si="61"/>
      </c>
      <c r="BI364" s="103">
        <f t="shared" si="62"/>
      </c>
      <c r="CM364" s="44">
        <f t="shared" si="63"/>
      </c>
    </row>
    <row r="365" spans="1:91" ht="19.5" customHeight="1">
      <c r="A365" s="64"/>
      <c r="B365" s="69"/>
      <c r="C365" s="70"/>
      <c r="D365" s="70"/>
      <c r="E365" s="69"/>
      <c r="F365" s="67"/>
      <c r="G365" s="92"/>
      <c r="H365" s="96">
        <v>0</v>
      </c>
      <c r="I365" s="136">
        <f t="shared" si="55"/>
      </c>
      <c r="J365" s="97">
        <f t="shared" si="56"/>
      </c>
      <c r="K365" s="98">
        <f t="shared" si="64"/>
      </c>
      <c r="L365" s="132"/>
      <c r="M365" s="90"/>
      <c r="N365" s="71"/>
      <c r="O365" s="129">
        <f t="shared" si="65"/>
      </c>
      <c r="P365" s="109">
        <f t="shared" si="57"/>
      </c>
      <c r="BC365" s="103">
        <f t="shared" si="58"/>
      </c>
      <c r="BD365" s="103">
        <f t="shared" si="59"/>
      </c>
      <c r="BE365" s="103">
        <f t="shared" si="60"/>
      </c>
      <c r="BF365" s="103">
        <f t="shared" si="61"/>
      </c>
      <c r="BI365" s="103">
        <f t="shared" si="62"/>
      </c>
      <c r="CM365" s="44">
        <f t="shared" si="63"/>
      </c>
    </row>
    <row r="366" spans="1:91" ht="19.5" customHeight="1">
      <c r="A366" s="64"/>
      <c r="B366" s="69"/>
      <c r="C366" s="70"/>
      <c r="D366" s="70"/>
      <c r="E366" s="69"/>
      <c r="F366" s="67"/>
      <c r="G366" s="92"/>
      <c r="H366" s="96">
        <v>0</v>
      </c>
      <c r="I366" s="136">
        <f t="shared" si="55"/>
      </c>
      <c r="J366" s="97">
        <f t="shared" si="56"/>
      </c>
      <c r="K366" s="98">
        <f t="shared" si="64"/>
      </c>
      <c r="L366" s="132"/>
      <c r="M366" s="90"/>
      <c r="N366" s="71"/>
      <c r="O366" s="129">
        <f t="shared" si="65"/>
      </c>
      <c r="P366" s="109">
        <f t="shared" si="57"/>
      </c>
      <c r="BC366" s="103">
        <f t="shared" si="58"/>
      </c>
      <c r="BD366" s="103">
        <f t="shared" si="59"/>
      </c>
      <c r="BE366" s="103">
        <f t="shared" si="60"/>
      </c>
      <c r="BF366" s="103">
        <f t="shared" si="61"/>
      </c>
      <c r="BI366" s="103">
        <f t="shared" si="62"/>
      </c>
      <c r="CM366" s="44">
        <f t="shared" si="63"/>
      </c>
    </row>
    <row r="367" spans="1:91" ht="19.5" customHeight="1">
      <c r="A367" s="64"/>
      <c r="B367" s="69"/>
      <c r="C367" s="70"/>
      <c r="D367" s="70"/>
      <c r="E367" s="69"/>
      <c r="F367" s="67"/>
      <c r="G367" s="92"/>
      <c r="H367" s="96">
        <v>0</v>
      </c>
      <c r="I367" s="136">
        <f t="shared" si="55"/>
      </c>
      <c r="J367" s="97">
        <f t="shared" si="56"/>
      </c>
      <c r="K367" s="98">
        <f t="shared" si="64"/>
      </c>
      <c r="L367" s="132"/>
      <c r="M367" s="90"/>
      <c r="N367" s="71"/>
      <c r="O367" s="129">
        <f t="shared" si="65"/>
      </c>
      <c r="P367" s="109">
        <f t="shared" si="57"/>
      </c>
      <c r="BC367" s="103">
        <f t="shared" si="58"/>
      </c>
      <c r="BD367" s="103">
        <f t="shared" si="59"/>
      </c>
      <c r="BE367" s="103">
        <f t="shared" si="60"/>
      </c>
      <c r="BF367" s="103">
        <f t="shared" si="61"/>
      </c>
      <c r="BI367" s="103">
        <f t="shared" si="62"/>
      </c>
      <c r="CM367" s="44">
        <f t="shared" si="63"/>
      </c>
    </row>
    <row r="368" spans="1:91" ht="19.5" customHeight="1">
      <c r="A368" s="64"/>
      <c r="B368" s="69"/>
      <c r="C368" s="70"/>
      <c r="D368" s="70"/>
      <c r="E368" s="69"/>
      <c r="F368" s="67"/>
      <c r="G368" s="92"/>
      <c r="H368" s="96">
        <v>0</v>
      </c>
      <c r="I368" s="136">
        <f t="shared" si="55"/>
      </c>
      <c r="J368" s="97">
        <f t="shared" si="56"/>
      </c>
      <c r="K368" s="98">
        <f t="shared" si="64"/>
      </c>
      <c r="L368" s="132"/>
      <c r="M368" s="90"/>
      <c r="N368" s="71"/>
      <c r="O368" s="129">
        <f t="shared" si="65"/>
      </c>
      <c r="P368" s="109">
        <f t="shared" si="57"/>
      </c>
      <c r="BC368" s="103">
        <f t="shared" si="58"/>
      </c>
      <c r="BD368" s="103">
        <f t="shared" si="59"/>
      </c>
      <c r="BE368" s="103">
        <f t="shared" si="60"/>
      </c>
      <c r="BF368" s="103">
        <f t="shared" si="61"/>
      </c>
      <c r="BI368" s="103">
        <f t="shared" si="62"/>
      </c>
      <c r="CM368" s="44">
        <f t="shared" si="63"/>
      </c>
    </row>
    <row r="369" spans="1:91" ht="19.5" customHeight="1">
      <c r="A369" s="64"/>
      <c r="B369" s="69"/>
      <c r="C369" s="70"/>
      <c r="D369" s="70"/>
      <c r="E369" s="69"/>
      <c r="F369" s="67"/>
      <c r="G369" s="92"/>
      <c r="H369" s="96">
        <v>0</v>
      </c>
      <c r="I369" s="136">
        <f t="shared" si="55"/>
      </c>
      <c r="J369" s="97">
        <f t="shared" si="56"/>
      </c>
      <c r="K369" s="98">
        <f t="shared" si="64"/>
      </c>
      <c r="L369" s="132"/>
      <c r="M369" s="90"/>
      <c r="N369" s="71"/>
      <c r="O369" s="129">
        <f t="shared" si="65"/>
      </c>
      <c r="P369" s="109">
        <f t="shared" si="57"/>
      </c>
      <c r="BC369" s="103">
        <f t="shared" si="58"/>
      </c>
      <c r="BD369" s="103">
        <f t="shared" si="59"/>
      </c>
      <c r="BE369" s="103">
        <f t="shared" si="60"/>
      </c>
      <c r="BF369" s="103">
        <f t="shared" si="61"/>
      </c>
      <c r="BI369" s="103">
        <f t="shared" si="62"/>
      </c>
      <c r="CM369" s="44">
        <f t="shared" si="63"/>
      </c>
    </row>
    <row r="370" spans="1:91" ht="19.5" customHeight="1">
      <c r="A370" s="64"/>
      <c r="B370" s="69"/>
      <c r="C370" s="70"/>
      <c r="D370" s="70"/>
      <c r="E370" s="69"/>
      <c r="F370" s="67"/>
      <c r="G370" s="92"/>
      <c r="H370" s="96">
        <v>0</v>
      </c>
      <c r="I370" s="136">
        <f t="shared" si="55"/>
      </c>
      <c r="J370" s="97">
        <f t="shared" si="56"/>
      </c>
      <c r="K370" s="98">
        <f t="shared" si="64"/>
      </c>
      <c r="L370" s="132"/>
      <c r="M370" s="90"/>
      <c r="N370" s="71"/>
      <c r="O370" s="129">
        <f t="shared" si="65"/>
      </c>
      <c r="P370" s="109">
        <f t="shared" si="57"/>
      </c>
      <c r="BC370" s="103">
        <f t="shared" si="58"/>
      </c>
      <c r="BD370" s="103">
        <f t="shared" si="59"/>
      </c>
      <c r="BE370" s="103">
        <f t="shared" si="60"/>
      </c>
      <c r="BF370" s="103">
        <f t="shared" si="61"/>
      </c>
      <c r="BI370" s="103">
        <f t="shared" si="62"/>
      </c>
      <c r="CM370" s="44">
        <f t="shared" si="63"/>
      </c>
    </row>
    <row r="371" spans="1:91" ht="19.5" customHeight="1">
      <c r="A371" s="64"/>
      <c r="B371" s="69"/>
      <c r="C371" s="70"/>
      <c r="D371" s="70"/>
      <c r="E371" s="69"/>
      <c r="F371" s="67"/>
      <c r="G371" s="92"/>
      <c r="H371" s="96">
        <v>0</v>
      </c>
      <c r="I371" s="136">
        <f t="shared" si="55"/>
      </c>
      <c r="J371" s="97">
        <f t="shared" si="56"/>
      </c>
      <c r="K371" s="98">
        <f t="shared" si="64"/>
      </c>
      <c r="L371" s="132"/>
      <c r="M371" s="90"/>
      <c r="N371" s="71"/>
      <c r="O371" s="129">
        <f t="shared" si="65"/>
      </c>
      <c r="P371" s="109">
        <f t="shared" si="57"/>
      </c>
      <c r="BC371" s="103">
        <f t="shared" si="58"/>
      </c>
      <c r="BD371" s="103">
        <f t="shared" si="59"/>
      </c>
      <c r="BE371" s="103">
        <f t="shared" si="60"/>
      </c>
      <c r="BF371" s="103">
        <f t="shared" si="61"/>
      </c>
      <c r="BI371" s="103">
        <f t="shared" si="62"/>
      </c>
      <c r="CM371" s="44">
        <f t="shared" si="63"/>
      </c>
    </row>
    <row r="372" spans="1:91" ht="19.5" customHeight="1">
      <c r="A372" s="64"/>
      <c r="B372" s="69"/>
      <c r="C372" s="70"/>
      <c r="D372" s="70"/>
      <c r="E372" s="69"/>
      <c r="F372" s="67"/>
      <c r="G372" s="92"/>
      <c r="H372" s="96">
        <v>0</v>
      </c>
      <c r="I372" s="136">
        <f t="shared" si="55"/>
      </c>
      <c r="J372" s="97">
        <f t="shared" si="56"/>
      </c>
      <c r="K372" s="98">
        <f t="shared" si="64"/>
      </c>
      <c r="L372" s="132"/>
      <c r="M372" s="90"/>
      <c r="N372" s="71"/>
      <c r="O372" s="129">
        <f t="shared" si="65"/>
      </c>
      <c r="P372" s="109">
        <f t="shared" si="57"/>
      </c>
      <c r="BC372" s="103">
        <f t="shared" si="58"/>
      </c>
      <c r="BD372" s="103">
        <f t="shared" si="59"/>
      </c>
      <c r="BE372" s="103">
        <f t="shared" si="60"/>
      </c>
      <c r="BF372" s="103">
        <f t="shared" si="61"/>
      </c>
      <c r="BI372" s="103">
        <f t="shared" si="62"/>
      </c>
      <c r="CM372" s="44">
        <f t="shared" si="63"/>
      </c>
    </row>
    <row r="373" spans="1:91" ht="19.5" customHeight="1">
      <c r="A373" s="64"/>
      <c r="B373" s="69"/>
      <c r="C373" s="70"/>
      <c r="D373" s="70"/>
      <c r="E373" s="69"/>
      <c r="F373" s="67"/>
      <c r="G373" s="92"/>
      <c r="H373" s="96">
        <v>0</v>
      </c>
      <c r="I373" s="136">
        <f t="shared" si="55"/>
      </c>
      <c r="J373" s="97">
        <f t="shared" si="56"/>
      </c>
      <c r="K373" s="98">
        <f t="shared" si="64"/>
      </c>
      <c r="L373" s="132"/>
      <c r="M373" s="90"/>
      <c r="N373" s="71"/>
      <c r="O373" s="129">
        <f t="shared" si="65"/>
      </c>
      <c r="P373" s="109">
        <f t="shared" si="57"/>
      </c>
      <c r="BC373" s="103">
        <f t="shared" si="58"/>
      </c>
      <c r="BD373" s="103">
        <f t="shared" si="59"/>
      </c>
      <c r="BE373" s="103">
        <f t="shared" si="60"/>
      </c>
      <c r="BF373" s="103">
        <f t="shared" si="61"/>
      </c>
      <c r="BI373" s="103">
        <f t="shared" si="62"/>
      </c>
      <c r="CM373" s="44">
        <f t="shared" si="63"/>
      </c>
    </row>
    <row r="374" spans="1:91" ht="19.5" customHeight="1">
      <c r="A374" s="64"/>
      <c r="B374" s="69"/>
      <c r="C374" s="70"/>
      <c r="D374" s="70"/>
      <c r="E374" s="69"/>
      <c r="F374" s="67"/>
      <c r="G374" s="92"/>
      <c r="H374" s="96">
        <v>0</v>
      </c>
      <c r="I374" s="136">
        <f t="shared" si="55"/>
      </c>
      <c r="J374" s="97">
        <f t="shared" si="56"/>
      </c>
      <c r="K374" s="98">
        <f t="shared" si="64"/>
      </c>
      <c r="L374" s="132"/>
      <c r="M374" s="90"/>
      <c r="N374" s="71"/>
      <c r="O374" s="129">
        <f t="shared" si="65"/>
      </c>
      <c r="P374" s="109">
        <f t="shared" si="57"/>
      </c>
      <c r="BC374" s="103">
        <f t="shared" si="58"/>
      </c>
      <c r="BD374" s="103">
        <f t="shared" si="59"/>
      </c>
      <c r="BE374" s="103">
        <f t="shared" si="60"/>
      </c>
      <c r="BF374" s="103">
        <f t="shared" si="61"/>
      </c>
      <c r="BI374" s="103">
        <f t="shared" si="62"/>
      </c>
      <c r="CM374" s="44">
        <f t="shared" si="63"/>
      </c>
    </row>
    <row r="375" spans="1:91" ht="19.5" customHeight="1">
      <c r="A375" s="64"/>
      <c r="B375" s="69"/>
      <c r="C375" s="70"/>
      <c r="D375" s="70"/>
      <c r="E375" s="69"/>
      <c r="F375" s="67"/>
      <c r="G375" s="92"/>
      <c r="H375" s="96">
        <v>0</v>
      </c>
      <c r="I375" s="136">
        <f t="shared" si="55"/>
      </c>
      <c r="J375" s="97">
        <f t="shared" si="56"/>
      </c>
      <c r="K375" s="98">
        <f t="shared" si="64"/>
      </c>
      <c r="L375" s="132"/>
      <c r="M375" s="90"/>
      <c r="N375" s="71"/>
      <c r="O375" s="129">
        <f t="shared" si="65"/>
      </c>
      <c r="P375" s="109">
        <f t="shared" si="57"/>
      </c>
      <c r="BC375" s="103">
        <f t="shared" si="58"/>
      </c>
      <c r="BD375" s="103">
        <f t="shared" si="59"/>
      </c>
      <c r="BE375" s="103">
        <f t="shared" si="60"/>
      </c>
      <c r="BF375" s="103">
        <f t="shared" si="61"/>
      </c>
      <c r="BI375" s="103">
        <f t="shared" si="62"/>
      </c>
      <c r="CM375" s="44">
        <f t="shared" si="63"/>
      </c>
    </row>
    <row r="376" spans="1:91" ht="19.5" customHeight="1">
      <c r="A376" s="64"/>
      <c r="B376" s="69"/>
      <c r="C376" s="70"/>
      <c r="D376" s="70"/>
      <c r="E376" s="69"/>
      <c r="F376" s="67"/>
      <c r="G376" s="92"/>
      <c r="H376" s="96">
        <v>0</v>
      </c>
      <c r="I376" s="136">
        <f t="shared" si="55"/>
      </c>
      <c r="J376" s="97">
        <f t="shared" si="56"/>
      </c>
      <c r="K376" s="98">
        <f t="shared" si="64"/>
      </c>
      <c r="L376" s="132"/>
      <c r="M376" s="90"/>
      <c r="N376" s="71"/>
      <c r="O376" s="129">
        <f t="shared" si="65"/>
      </c>
      <c r="P376" s="109">
        <f t="shared" si="57"/>
      </c>
      <c r="BC376" s="103">
        <f t="shared" si="58"/>
      </c>
      <c r="BD376" s="103">
        <f t="shared" si="59"/>
      </c>
      <c r="BE376" s="103">
        <f t="shared" si="60"/>
      </c>
      <c r="BF376" s="103">
        <f t="shared" si="61"/>
      </c>
      <c r="BI376" s="103">
        <f t="shared" si="62"/>
      </c>
      <c r="CM376" s="44">
        <f t="shared" si="63"/>
      </c>
    </row>
    <row r="377" spans="1:91" ht="19.5" customHeight="1">
      <c r="A377" s="64"/>
      <c r="B377" s="69"/>
      <c r="C377" s="70"/>
      <c r="D377" s="70"/>
      <c r="E377" s="69"/>
      <c r="F377" s="67"/>
      <c r="G377" s="92"/>
      <c r="H377" s="96">
        <v>0</v>
      </c>
      <c r="I377" s="136">
        <f t="shared" si="55"/>
      </c>
      <c r="J377" s="97">
        <f t="shared" si="56"/>
      </c>
      <c r="K377" s="98">
        <f t="shared" si="64"/>
      </c>
      <c r="L377" s="132"/>
      <c r="M377" s="90"/>
      <c r="N377" s="71"/>
      <c r="O377" s="129">
        <f t="shared" si="65"/>
      </c>
      <c r="P377" s="109">
        <f t="shared" si="57"/>
      </c>
      <c r="BC377" s="103">
        <f t="shared" si="58"/>
      </c>
      <c r="BD377" s="103">
        <f t="shared" si="59"/>
      </c>
      <c r="BE377" s="103">
        <f t="shared" si="60"/>
      </c>
      <c r="BF377" s="103">
        <f t="shared" si="61"/>
      </c>
      <c r="BI377" s="103">
        <f t="shared" si="62"/>
      </c>
      <c r="CM377" s="44">
        <f t="shared" si="63"/>
      </c>
    </row>
    <row r="378" spans="1:91" ht="19.5" customHeight="1">
      <c r="A378" s="64"/>
      <c r="B378" s="69"/>
      <c r="C378" s="70"/>
      <c r="D378" s="70"/>
      <c r="E378" s="69"/>
      <c r="F378" s="67"/>
      <c r="G378" s="92"/>
      <c r="H378" s="96">
        <v>0</v>
      </c>
      <c r="I378" s="136">
        <f t="shared" si="55"/>
      </c>
      <c r="J378" s="97">
        <f t="shared" si="56"/>
      </c>
      <c r="K378" s="98">
        <f t="shared" si="64"/>
      </c>
      <c r="L378" s="132"/>
      <c r="M378" s="90"/>
      <c r="N378" s="71"/>
      <c r="O378" s="129">
        <f t="shared" si="65"/>
      </c>
      <c r="P378" s="109">
        <f t="shared" si="57"/>
      </c>
      <c r="BC378" s="103">
        <f t="shared" si="58"/>
      </c>
      <c r="BD378" s="103">
        <f t="shared" si="59"/>
      </c>
      <c r="BE378" s="103">
        <f t="shared" si="60"/>
      </c>
      <c r="BF378" s="103">
        <f t="shared" si="61"/>
      </c>
      <c r="BI378" s="103">
        <f t="shared" si="62"/>
      </c>
      <c r="CM378" s="44">
        <f t="shared" si="63"/>
      </c>
    </row>
    <row r="379" spans="1:91" ht="19.5" customHeight="1">
      <c r="A379" s="64"/>
      <c r="B379" s="69"/>
      <c r="C379" s="70"/>
      <c r="D379" s="70"/>
      <c r="E379" s="69"/>
      <c r="F379" s="67"/>
      <c r="G379" s="92"/>
      <c r="H379" s="96">
        <v>0</v>
      </c>
      <c r="I379" s="136">
        <f t="shared" si="55"/>
      </c>
      <c r="J379" s="97">
        <f t="shared" si="56"/>
      </c>
      <c r="K379" s="98">
        <f t="shared" si="64"/>
      </c>
      <c r="L379" s="132"/>
      <c r="M379" s="90"/>
      <c r="N379" s="71"/>
      <c r="O379" s="129">
        <f t="shared" si="65"/>
      </c>
      <c r="P379" s="109">
        <f t="shared" si="57"/>
      </c>
      <c r="BC379" s="103">
        <f t="shared" si="58"/>
      </c>
      <c r="BD379" s="103">
        <f t="shared" si="59"/>
      </c>
      <c r="BE379" s="103">
        <f t="shared" si="60"/>
      </c>
      <c r="BF379" s="103">
        <f t="shared" si="61"/>
      </c>
      <c r="BI379" s="103">
        <f t="shared" si="62"/>
      </c>
      <c r="CM379" s="44">
        <f t="shared" si="63"/>
      </c>
    </row>
    <row r="380" spans="1:91" ht="19.5" customHeight="1">
      <c r="A380" s="64"/>
      <c r="B380" s="69"/>
      <c r="C380" s="70"/>
      <c r="D380" s="70"/>
      <c r="E380" s="69"/>
      <c r="F380" s="67"/>
      <c r="G380" s="92"/>
      <c r="H380" s="96">
        <v>0</v>
      </c>
      <c r="I380" s="136">
        <f t="shared" si="55"/>
      </c>
      <c r="J380" s="97">
        <f t="shared" si="56"/>
      </c>
      <c r="K380" s="98">
        <f t="shared" si="64"/>
      </c>
      <c r="L380" s="132"/>
      <c r="M380" s="90"/>
      <c r="N380" s="71"/>
      <c r="O380" s="129">
        <f t="shared" si="65"/>
      </c>
      <c r="P380" s="109">
        <f t="shared" si="57"/>
      </c>
      <c r="BC380" s="103">
        <f t="shared" si="58"/>
      </c>
      <c r="BD380" s="103">
        <f t="shared" si="59"/>
      </c>
      <c r="BE380" s="103">
        <f t="shared" si="60"/>
      </c>
      <c r="BF380" s="103">
        <f t="shared" si="61"/>
      </c>
      <c r="BI380" s="103">
        <f t="shared" si="62"/>
      </c>
      <c r="CM380" s="44">
        <f t="shared" si="63"/>
      </c>
    </row>
    <row r="381" spans="1:91" ht="19.5" customHeight="1">
      <c r="A381" s="64"/>
      <c r="B381" s="69"/>
      <c r="C381" s="70"/>
      <c r="D381" s="70"/>
      <c r="E381" s="69"/>
      <c r="F381" s="67"/>
      <c r="G381" s="92"/>
      <c r="H381" s="96">
        <v>0</v>
      </c>
      <c r="I381" s="136">
        <f t="shared" si="55"/>
      </c>
      <c r="J381" s="97">
        <f t="shared" si="56"/>
      </c>
      <c r="K381" s="98">
        <f t="shared" si="64"/>
      </c>
      <c r="L381" s="132"/>
      <c r="M381" s="90"/>
      <c r="N381" s="71"/>
      <c r="O381" s="129">
        <f t="shared" si="65"/>
      </c>
      <c r="P381" s="109">
        <f t="shared" si="57"/>
      </c>
      <c r="BC381" s="103">
        <f t="shared" si="58"/>
      </c>
      <c r="BD381" s="103">
        <f t="shared" si="59"/>
      </c>
      <c r="BE381" s="103">
        <f t="shared" si="60"/>
      </c>
      <c r="BF381" s="103">
        <f t="shared" si="61"/>
      </c>
      <c r="BI381" s="103">
        <f t="shared" si="62"/>
      </c>
      <c r="CM381" s="44">
        <f t="shared" si="63"/>
      </c>
    </row>
    <row r="382" spans="1:91" ht="19.5" customHeight="1">
      <c r="A382" s="64"/>
      <c r="B382" s="69"/>
      <c r="C382" s="70"/>
      <c r="D382" s="70"/>
      <c r="E382" s="69"/>
      <c r="F382" s="67"/>
      <c r="G382" s="92"/>
      <c r="H382" s="96">
        <v>0</v>
      </c>
      <c r="I382" s="136">
        <f t="shared" si="55"/>
      </c>
      <c r="J382" s="97">
        <f t="shared" si="56"/>
      </c>
      <c r="K382" s="98">
        <f t="shared" si="64"/>
      </c>
      <c r="L382" s="132"/>
      <c r="M382" s="90"/>
      <c r="N382" s="71"/>
      <c r="O382" s="129">
        <f t="shared" si="65"/>
      </c>
      <c r="P382" s="109">
        <f t="shared" si="57"/>
      </c>
      <c r="BC382" s="103">
        <f t="shared" si="58"/>
      </c>
      <c r="BD382" s="103">
        <f t="shared" si="59"/>
      </c>
      <c r="BE382" s="103">
        <f t="shared" si="60"/>
      </c>
      <c r="BF382" s="103">
        <f t="shared" si="61"/>
      </c>
      <c r="BI382" s="103">
        <f t="shared" si="62"/>
      </c>
      <c r="CM382" s="44">
        <f t="shared" si="63"/>
      </c>
    </row>
    <row r="383" spans="1:91" ht="19.5" customHeight="1">
      <c r="A383" s="64"/>
      <c r="B383" s="69"/>
      <c r="C383" s="70"/>
      <c r="D383" s="70"/>
      <c r="E383" s="69"/>
      <c r="F383" s="67"/>
      <c r="G383" s="92"/>
      <c r="H383" s="96">
        <v>0</v>
      </c>
      <c r="I383" s="136">
        <f t="shared" si="55"/>
      </c>
      <c r="J383" s="97">
        <f t="shared" si="56"/>
      </c>
      <c r="K383" s="98">
        <f t="shared" si="64"/>
      </c>
      <c r="L383" s="132"/>
      <c r="M383" s="90"/>
      <c r="N383" s="71"/>
      <c r="O383" s="129">
        <f t="shared" si="65"/>
      </c>
      <c r="P383" s="109">
        <f t="shared" si="57"/>
      </c>
      <c r="BC383" s="103">
        <f t="shared" si="58"/>
      </c>
      <c r="BD383" s="103">
        <f t="shared" si="59"/>
      </c>
      <c r="BE383" s="103">
        <f t="shared" si="60"/>
      </c>
      <c r="BF383" s="103">
        <f t="shared" si="61"/>
      </c>
      <c r="BI383" s="103">
        <f t="shared" si="62"/>
      </c>
      <c r="CM383" s="44">
        <f t="shared" si="63"/>
      </c>
    </row>
    <row r="384" spans="1:91" ht="19.5" customHeight="1">
      <c r="A384" s="64"/>
      <c r="B384" s="69"/>
      <c r="C384" s="70"/>
      <c r="D384" s="70"/>
      <c r="E384" s="69"/>
      <c r="F384" s="67"/>
      <c r="G384" s="92"/>
      <c r="H384" s="96">
        <v>0</v>
      </c>
      <c r="I384" s="136">
        <f t="shared" si="55"/>
      </c>
      <c r="J384" s="97">
        <f t="shared" si="56"/>
      </c>
      <c r="K384" s="98">
        <f t="shared" si="64"/>
      </c>
      <c r="L384" s="132"/>
      <c r="M384" s="90"/>
      <c r="N384" s="71"/>
      <c r="O384" s="129">
        <f t="shared" si="65"/>
      </c>
      <c r="P384" s="109">
        <f t="shared" si="57"/>
      </c>
      <c r="BC384" s="103">
        <f t="shared" si="58"/>
      </c>
      <c r="BD384" s="103">
        <f t="shared" si="59"/>
      </c>
      <c r="BE384" s="103">
        <f t="shared" si="60"/>
      </c>
      <c r="BF384" s="103">
        <f t="shared" si="61"/>
      </c>
      <c r="BI384" s="103">
        <f t="shared" si="62"/>
      </c>
      <c r="CM384" s="44">
        <f t="shared" si="63"/>
      </c>
    </row>
    <row r="385" spans="1:91" ht="19.5" customHeight="1">
      <c r="A385" s="64"/>
      <c r="B385" s="69"/>
      <c r="C385" s="70"/>
      <c r="D385" s="70"/>
      <c r="E385" s="69"/>
      <c r="F385" s="67"/>
      <c r="G385" s="92"/>
      <c r="H385" s="96">
        <v>0</v>
      </c>
      <c r="I385" s="136">
        <f t="shared" si="55"/>
      </c>
      <c r="J385" s="97">
        <f t="shared" si="56"/>
      </c>
      <c r="K385" s="98">
        <f t="shared" si="64"/>
      </c>
      <c r="L385" s="132"/>
      <c r="M385" s="90"/>
      <c r="N385" s="71"/>
      <c r="O385" s="129">
        <f t="shared" si="65"/>
      </c>
      <c r="P385" s="109">
        <f t="shared" si="57"/>
      </c>
      <c r="BC385" s="103">
        <f t="shared" si="58"/>
      </c>
      <c r="BD385" s="103">
        <f t="shared" si="59"/>
      </c>
      <c r="BE385" s="103">
        <f t="shared" si="60"/>
      </c>
      <c r="BF385" s="103">
        <f t="shared" si="61"/>
      </c>
      <c r="BI385" s="103">
        <f t="shared" si="62"/>
      </c>
      <c r="CM385" s="44">
        <f t="shared" si="63"/>
      </c>
    </row>
    <row r="386" spans="1:91" ht="19.5" customHeight="1">
      <c r="A386" s="64"/>
      <c r="B386" s="69"/>
      <c r="C386" s="70"/>
      <c r="D386" s="70"/>
      <c r="E386" s="69"/>
      <c r="F386" s="67"/>
      <c r="G386" s="92"/>
      <c r="H386" s="96">
        <v>0</v>
      </c>
      <c r="I386" s="136">
        <f t="shared" si="55"/>
      </c>
      <c r="J386" s="97">
        <f t="shared" si="56"/>
      </c>
      <c r="K386" s="98">
        <f t="shared" si="64"/>
      </c>
      <c r="L386" s="132"/>
      <c r="M386" s="90"/>
      <c r="N386" s="71"/>
      <c r="O386" s="129">
        <f t="shared" si="65"/>
      </c>
      <c r="P386" s="109">
        <f t="shared" si="57"/>
      </c>
      <c r="BC386" s="103">
        <f t="shared" si="58"/>
      </c>
      <c r="BD386" s="103">
        <f t="shared" si="59"/>
      </c>
      <c r="BE386" s="103">
        <f t="shared" si="60"/>
      </c>
      <c r="BF386" s="103">
        <f t="shared" si="61"/>
      </c>
      <c r="BI386" s="103">
        <f t="shared" si="62"/>
      </c>
      <c r="CM386" s="44">
        <f t="shared" si="63"/>
      </c>
    </row>
    <row r="387" spans="1:91" ht="19.5" customHeight="1">
      <c r="A387" s="64"/>
      <c r="B387" s="69"/>
      <c r="C387" s="70"/>
      <c r="D387" s="70"/>
      <c r="E387" s="69"/>
      <c r="F387" s="67"/>
      <c r="G387" s="92"/>
      <c r="H387" s="96">
        <v>0</v>
      </c>
      <c r="I387" s="136">
        <f t="shared" si="55"/>
      </c>
      <c r="J387" s="97">
        <f t="shared" si="56"/>
      </c>
      <c r="K387" s="98">
        <f t="shared" si="64"/>
      </c>
      <c r="L387" s="132"/>
      <c r="M387" s="90"/>
      <c r="N387" s="71"/>
      <c r="O387" s="129">
        <f t="shared" si="65"/>
      </c>
      <c r="P387" s="109">
        <f t="shared" si="57"/>
      </c>
      <c r="BC387" s="103">
        <f t="shared" si="58"/>
      </c>
      <c r="BD387" s="103">
        <f t="shared" si="59"/>
      </c>
      <c r="BE387" s="103">
        <f t="shared" si="60"/>
      </c>
      <c r="BF387" s="103">
        <f t="shared" si="61"/>
      </c>
      <c r="BI387" s="103">
        <f t="shared" si="62"/>
      </c>
      <c r="CM387" s="44">
        <f t="shared" si="63"/>
      </c>
    </row>
    <row r="388" spans="1:91" ht="19.5" customHeight="1">
      <c r="A388" s="64"/>
      <c r="B388" s="69"/>
      <c r="C388" s="70"/>
      <c r="D388" s="70"/>
      <c r="E388" s="69"/>
      <c r="F388" s="67"/>
      <c r="G388" s="92"/>
      <c r="H388" s="96">
        <v>0</v>
      </c>
      <c r="I388" s="136">
        <f t="shared" si="55"/>
      </c>
      <c r="J388" s="97">
        <f t="shared" si="56"/>
      </c>
      <c r="K388" s="98">
        <f t="shared" si="64"/>
      </c>
      <c r="L388" s="132"/>
      <c r="M388" s="90"/>
      <c r="N388" s="71"/>
      <c r="O388" s="129">
        <f t="shared" si="65"/>
      </c>
      <c r="P388" s="109">
        <f t="shared" si="57"/>
      </c>
      <c r="BC388" s="103">
        <f t="shared" si="58"/>
      </c>
      <c r="BD388" s="103">
        <f t="shared" si="59"/>
      </c>
      <c r="BE388" s="103">
        <f t="shared" si="60"/>
      </c>
      <c r="BF388" s="103">
        <f t="shared" si="61"/>
      </c>
      <c r="BI388" s="103">
        <f t="shared" si="62"/>
      </c>
      <c r="CM388" s="44">
        <f t="shared" si="63"/>
      </c>
    </row>
    <row r="389" spans="1:91" ht="19.5" customHeight="1">
      <c r="A389" s="64"/>
      <c r="B389" s="69"/>
      <c r="C389" s="70"/>
      <c r="D389" s="70"/>
      <c r="E389" s="69"/>
      <c r="F389" s="67"/>
      <c r="G389" s="92"/>
      <c r="H389" s="96">
        <v>0</v>
      </c>
      <c r="I389" s="136">
        <f t="shared" si="55"/>
      </c>
      <c r="J389" s="97">
        <f t="shared" si="56"/>
      </c>
      <c r="K389" s="98">
        <f t="shared" si="64"/>
      </c>
      <c r="L389" s="132"/>
      <c r="M389" s="90"/>
      <c r="N389" s="71"/>
      <c r="O389" s="129">
        <f t="shared" si="65"/>
      </c>
      <c r="P389" s="109">
        <f t="shared" si="57"/>
      </c>
      <c r="BC389" s="103">
        <f t="shared" si="58"/>
      </c>
      <c r="BD389" s="103">
        <f t="shared" si="59"/>
      </c>
      <c r="BE389" s="103">
        <f t="shared" si="60"/>
      </c>
      <c r="BF389" s="103">
        <f t="shared" si="61"/>
      </c>
      <c r="BI389" s="103">
        <f t="shared" si="62"/>
      </c>
      <c r="CM389" s="44">
        <f t="shared" si="63"/>
      </c>
    </row>
    <row r="390" spans="1:91" ht="19.5" customHeight="1">
      <c r="A390" s="64"/>
      <c r="B390" s="69"/>
      <c r="C390" s="70"/>
      <c r="D390" s="70"/>
      <c r="E390" s="69"/>
      <c r="F390" s="67"/>
      <c r="G390" s="92"/>
      <c r="H390" s="96">
        <v>0</v>
      </c>
      <c r="I390" s="136">
        <f t="shared" si="55"/>
      </c>
      <c r="J390" s="97">
        <f t="shared" si="56"/>
      </c>
      <c r="K390" s="98">
        <f t="shared" si="64"/>
      </c>
      <c r="L390" s="132"/>
      <c r="M390" s="90"/>
      <c r="N390" s="71"/>
      <c r="O390" s="129">
        <f t="shared" si="65"/>
      </c>
      <c r="P390" s="109">
        <f t="shared" si="57"/>
      </c>
      <c r="BC390" s="103">
        <f t="shared" si="58"/>
      </c>
      <c r="BD390" s="103">
        <f t="shared" si="59"/>
      </c>
      <c r="BE390" s="103">
        <f t="shared" si="60"/>
      </c>
      <c r="BF390" s="103">
        <f t="shared" si="61"/>
      </c>
      <c r="BI390" s="103">
        <f t="shared" si="62"/>
      </c>
      <c r="CM390" s="44">
        <f t="shared" si="63"/>
      </c>
    </row>
    <row r="391" spans="1:91" ht="19.5" customHeight="1">
      <c r="A391" s="64"/>
      <c r="B391" s="69"/>
      <c r="C391" s="70"/>
      <c r="D391" s="70"/>
      <c r="E391" s="69"/>
      <c r="F391" s="67"/>
      <c r="G391" s="92"/>
      <c r="H391" s="96">
        <v>0</v>
      </c>
      <c r="I391" s="136">
        <f t="shared" si="55"/>
      </c>
      <c r="J391" s="97">
        <f t="shared" si="56"/>
      </c>
      <c r="K391" s="98">
        <f t="shared" si="64"/>
      </c>
      <c r="L391" s="132"/>
      <c r="M391" s="90"/>
      <c r="N391" s="71"/>
      <c r="O391" s="129">
        <f t="shared" si="65"/>
      </c>
      <c r="P391" s="109">
        <f t="shared" si="57"/>
      </c>
      <c r="BC391" s="103">
        <f t="shared" si="58"/>
      </c>
      <c r="BD391" s="103">
        <f t="shared" si="59"/>
      </c>
      <c r="BE391" s="103">
        <f t="shared" si="60"/>
      </c>
      <c r="BF391" s="103">
        <f t="shared" si="61"/>
      </c>
      <c r="BI391" s="103">
        <f t="shared" si="62"/>
      </c>
      <c r="CM391" s="44">
        <f t="shared" si="63"/>
      </c>
    </row>
    <row r="392" spans="1:91" ht="19.5" customHeight="1">
      <c r="A392" s="64"/>
      <c r="B392" s="69"/>
      <c r="C392" s="70"/>
      <c r="D392" s="70"/>
      <c r="E392" s="69"/>
      <c r="F392" s="67"/>
      <c r="G392" s="92"/>
      <c r="H392" s="96">
        <v>0</v>
      </c>
      <c r="I392" s="136">
        <f t="shared" si="55"/>
      </c>
      <c r="J392" s="97">
        <f t="shared" si="56"/>
      </c>
      <c r="K392" s="98">
        <f t="shared" si="64"/>
      </c>
      <c r="L392" s="132"/>
      <c r="M392" s="90"/>
      <c r="N392" s="71"/>
      <c r="O392" s="129">
        <f t="shared" si="65"/>
      </c>
      <c r="P392" s="109">
        <f t="shared" si="57"/>
      </c>
      <c r="BC392" s="103">
        <f t="shared" si="58"/>
      </c>
      <c r="BD392" s="103">
        <f t="shared" si="59"/>
      </c>
      <c r="BE392" s="103">
        <f t="shared" si="60"/>
      </c>
      <c r="BF392" s="103">
        <f t="shared" si="61"/>
      </c>
      <c r="BI392" s="103">
        <f t="shared" si="62"/>
      </c>
      <c r="CM392" s="44">
        <f t="shared" si="63"/>
      </c>
    </row>
    <row r="393" spans="1:91" ht="19.5" customHeight="1">
      <c r="A393" s="64"/>
      <c r="B393" s="69"/>
      <c r="C393" s="70"/>
      <c r="D393" s="70"/>
      <c r="E393" s="69"/>
      <c r="F393" s="67"/>
      <c r="G393" s="92"/>
      <c r="H393" s="96">
        <v>0</v>
      </c>
      <c r="I393" s="136">
        <f t="shared" si="55"/>
      </c>
      <c r="J393" s="97">
        <f t="shared" si="56"/>
      </c>
      <c r="K393" s="98">
        <f t="shared" si="64"/>
      </c>
      <c r="L393" s="132"/>
      <c r="M393" s="90"/>
      <c r="N393" s="71"/>
      <c r="O393" s="129">
        <f t="shared" si="65"/>
      </c>
      <c r="P393" s="109">
        <f t="shared" si="57"/>
      </c>
      <c r="BC393" s="103">
        <f t="shared" si="58"/>
      </c>
      <c r="BD393" s="103">
        <f t="shared" si="59"/>
      </c>
      <c r="BE393" s="103">
        <f t="shared" si="60"/>
      </c>
      <c r="BF393" s="103">
        <f t="shared" si="61"/>
      </c>
      <c r="BI393" s="103">
        <f t="shared" si="62"/>
      </c>
      <c r="CM393" s="44">
        <f t="shared" si="63"/>
      </c>
    </row>
    <row r="394" spans="1:91" ht="19.5" customHeight="1">
      <c r="A394" s="64"/>
      <c r="B394" s="69"/>
      <c r="C394" s="70"/>
      <c r="D394" s="70"/>
      <c r="E394" s="69"/>
      <c r="F394" s="67"/>
      <c r="G394" s="92"/>
      <c r="H394" s="96">
        <v>0</v>
      </c>
      <c r="I394" s="136">
        <f aca="true" t="shared" si="66" ref="I394:I457">_xlfn.IFERROR(VLOOKUP(G394,AG$11:AI$408,2,FALSE),"")</f>
      </c>
      <c r="J394" s="97">
        <f aca="true" t="shared" si="67" ref="J394:J457">_xlfn.IFERROR(VLOOKUP(G394,AG$11:AI$408,3,FALSE),"")</f>
      </c>
      <c r="K394" s="98">
        <f t="shared" si="64"/>
      </c>
      <c r="L394" s="132"/>
      <c r="M394" s="90"/>
      <c r="N394" s="71"/>
      <c r="O394" s="129">
        <f t="shared" si="65"/>
      </c>
      <c r="P394" s="109">
        <f aca="true" t="shared" si="68" ref="P394:P457">_xlfn.IFERROR(VLOOKUP(F394,V$11:W$40,2,FALSE),"")</f>
      </c>
      <c r="BC394" s="103">
        <f aca="true" t="shared" si="69" ref="BC394:BC458">IF($M394&gt;0,IF(B394="","P",""),"")</f>
      </c>
      <c r="BD394" s="103">
        <f aca="true" t="shared" si="70" ref="BD394:BD458">IF($M394&gt;0,IF(C394="","P",""),"")</f>
      </c>
      <c r="BE394" s="103">
        <f aca="true" t="shared" si="71" ref="BE394:BE458">IF($M394&gt;0,IF(D394="","P",""),"")</f>
      </c>
      <c r="BF394" s="103">
        <f aca="true" t="shared" si="72" ref="BF394:BF458">IF($M394&gt;0,IF(E394="","P",""),"")</f>
      </c>
      <c r="BI394" s="103">
        <f aca="true" t="shared" si="73" ref="BI394:BI458">IF($M394&gt;0,IF(H394=0,"P",""),"")</f>
      </c>
      <c r="CM394" s="44">
        <f aca="true" t="shared" si="74" ref="CM394:CM458">IF(H394&lt;&gt;0,IF(M394="","P",""),"")</f>
      </c>
    </row>
    <row r="395" spans="1:91" ht="19.5" customHeight="1">
      <c r="A395" s="64"/>
      <c r="B395" s="69"/>
      <c r="C395" s="70"/>
      <c r="D395" s="70"/>
      <c r="E395" s="69"/>
      <c r="F395" s="67"/>
      <c r="G395" s="92"/>
      <c r="H395" s="96">
        <v>0</v>
      </c>
      <c r="I395" s="136">
        <f t="shared" si="66"/>
      </c>
      <c r="J395" s="97">
        <f t="shared" si="67"/>
      </c>
      <c r="K395" s="98">
        <f aca="true" t="shared" si="75" ref="K395:K458">IF(H395&gt;0,H395*I395,"")</f>
      </c>
      <c r="L395" s="132"/>
      <c r="M395" s="90"/>
      <c r="N395" s="71"/>
      <c r="O395" s="129">
        <f t="shared" si="65"/>
      </c>
      <c r="P395" s="109">
        <f t="shared" si="68"/>
      </c>
      <c r="BC395" s="103">
        <f t="shared" si="69"/>
      </c>
      <c r="BD395" s="103">
        <f t="shared" si="70"/>
      </c>
      <c r="BE395" s="103">
        <f t="shared" si="71"/>
      </c>
      <c r="BF395" s="103">
        <f t="shared" si="72"/>
      </c>
      <c r="BI395" s="103">
        <f t="shared" si="73"/>
      </c>
      <c r="CM395" s="44">
        <f t="shared" si="74"/>
      </c>
    </row>
    <row r="396" spans="1:91" ht="19.5" customHeight="1">
      <c r="A396" s="64"/>
      <c r="B396" s="69"/>
      <c r="C396" s="70"/>
      <c r="D396" s="70"/>
      <c r="E396" s="69"/>
      <c r="F396" s="67"/>
      <c r="G396" s="92"/>
      <c r="H396" s="96">
        <v>0</v>
      </c>
      <c r="I396" s="136">
        <f t="shared" si="66"/>
      </c>
      <c r="J396" s="97">
        <f t="shared" si="67"/>
      </c>
      <c r="K396" s="98">
        <f t="shared" si="75"/>
      </c>
      <c r="L396" s="132"/>
      <c r="M396" s="90"/>
      <c r="N396" s="71"/>
      <c r="O396" s="129">
        <f aca="true" t="shared" si="76" ref="O396:O459">IF(L396="Phone","Units Submitted Cannot Exceed 1","")</f>
      </c>
      <c r="P396" s="109">
        <f t="shared" si="68"/>
      </c>
      <c r="BC396" s="103">
        <f t="shared" si="69"/>
      </c>
      <c r="BD396" s="103">
        <f t="shared" si="70"/>
      </c>
      <c r="BE396" s="103">
        <f t="shared" si="71"/>
      </c>
      <c r="BF396" s="103">
        <f t="shared" si="72"/>
      </c>
      <c r="BI396" s="103">
        <f t="shared" si="73"/>
      </c>
      <c r="CM396" s="44">
        <f t="shared" si="74"/>
      </c>
    </row>
    <row r="397" spans="1:91" ht="19.5" customHeight="1">
      <c r="A397" s="64"/>
      <c r="B397" s="69"/>
      <c r="C397" s="70"/>
      <c r="D397" s="70"/>
      <c r="E397" s="69"/>
      <c r="F397" s="67"/>
      <c r="G397" s="92"/>
      <c r="H397" s="96">
        <v>0</v>
      </c>
      <c r="I397" s="136">
        <f t="shared" si="66"/>
      </c>
      <c r="J397" s="97">
        <f t="shared" si="67"/>
      </c>
      <c r="K397" s="98">
        <f t="shared" si="75"/>
      </c>
      <c r="L397" s="132"/>
      <c r="M397" s="90"/>
      <c r="N397" s="71"/>
      <c r="O397" s="129">
        <f t="shared" si="76"/>
      </c>
      <c r="P397" s="109">
        <f t="shared" si="68"/>
      </c>
      <c r="BC397" s="103">
        <f t="shared" si="69"/>
      </c>
      <c r="BD397" s="103">
        <f t="shared" si="70"/>
      </c>
      <c r="BE397" s="103">
        <f t="shared" si="71"/>
      </c>
      <c r="BF397" s="103">
        <f t="shared" si="72"/>
      </c>
      <c r="BI397" s="103">
        <f t="shared" si="73"/>
      </c>
      <c r="CM397" s="44">
        <f t="shared" si="74"/>
      </c>
    </row>
    <row r="398" spans="1:91" ht="19.5" customHeight="1">
      <c r="A398" s="64"/>
      <c r="B398" s="69"/>
      <c r="C398" s="70"/>
      <c r="D398" s="70"/>
      <c r="E398" s="69"/>
      <c r="F398" s="67"/>
      <c r="G398" s="92"/>
      <c r="H398" s="96">
        <v>0</v>
      </c>
      <c r="I398" s="136">
        <f t="shared" si="66"/>
      </c>
      <c r="J398" s="97">
        <f t="shared" si="67"/>
      </c>
      <c r="K398" s="98">
        <f t="shared" si="75"/>
      </c>
      <c r="L398" s="132"/>
      <c r="M398" s="90"/>
      <c r="N398" s="71"/>
      <c r="O398" s="129">
        <f t="shared" si="76"/>
      </c>
      <c r="P398" s="109">
        <f t="shared" si="68"/>
      </c>
      <c r="BC398" s="103">
        <f t="shared" si="69"/>
      </c>
      <c r="BD398" s="103">
        <f t="shared" si="70"/>
      </c>
      <c r="BE398" s="103">
        <f t="shared" si="71"/>
      </c>
      <c r="BF398" s="103">
        <f t="shared" si="72"/>
      </c>
      <c r="BI398" s="103">
        <f t="shared" si="73"/>
      </c>
      <c r="CM398" s="44">
        <f t="shared" si="74"/>
      </c>
    </row>
    <row r="399" spans="1:91" ht="19.5" customHeight="1">
      <c r="A399" s="64"/>
      <c r="B399" s="69"/>
      <c r="C399" s="70"/>
      <c r="D399" s="70"/>
      <c r="E399" s="69"/>
      <c r="F399" s="67"/>
      <c r="G399" s="92"/>
      <c r="H399" s="96">
        <v>0</v>
      </c>
      <c r="I399" s="136">
        <f t="shared" si="66"/>
      </c>
      <c r="J399" s="97">
        <f t="shared" si="67"/>
      </c>
      <c r="K399" s="98">
        <f t="shared" si="75"/>
      </c>
      <c r="L399" s="132"/>
      <c r="M399" s="90"/>
      <c r="N399" s="71"/>
      <c r="O399" s="129">
        <f t="shared" si="76"/>
      </c>
      <c r="P399" s="109">
        <f t="shared" si="68"/>
      </c>
      <c r="BC399" s="103">
        <f t="shared" si="69"/>
      </c>
      <c r="BD399" s="103">
        <f t="shared" si="70"/>
      </c>
      <c r="BE399" s="103">
        <f t="shared" si="71"/>
      </c>
      <c r="BF399" s="103">
        <f t="shared" si="72"/>
      </c>
      <c r="BI399" s="103">
        <f t="shared" si="73"/>
      </c>
      <c r="CM399" s="44">
        <f t="shared" si="74"/>
      </c>
    </row>
    <row r="400" spans="1:91" ht="19.5" customHeight="1">
      <c r="A400" s="64"/>
      <c r="B400" s="69"/>
      <c r="C400" s="70"/>
      <c r="D400" s="70"/>
      <c r="E400" s="69"/>
      <c r="F400" s="67"/>
      <c r="G400" s="92"/>
      <c r="H400" s="96">
        <v>0</v>
      </c>
      <c r="I400" s="136">
        <f t="shared" si="66"/>
      </c>
      <c r="J400" s="97">
        <f t="shared" si="67"/>
      </c>
      <c r="K400" s="98">
        <f t="shared" si="75"/>
      </c>
      <c r="L400" s="132"/>
      <c r="M400" s="90"/>
      <c r="N400" s="71"/>
      <c r="O400" s="129">
        <f t="shared" si="76"/>
      </c>
      <c r="P400" s="109">
        <f t="shared" si="68"/>
      </c>
      <c r="BC400" s="103">
        <f t="shared" si="69"/>
      </c>
      <c r="BD400" s="103">
        <f t="shared" si="70"/>
      </c>
      <c r="BE400" s="103">
        <f t="shared" si="71"/>
      </c>
      <c r="BF400" s="103">
        <f t="shared" si="72"/>
      </c>
      <c r="BI400" s="103">
        <f t="shared" si="73"/>
      </c>
      <c r="CM400" s="44">
        <f t="shared" si="74"/>
      </c>
    </row>
    <row r="401" spans="1:91" ht="19.5" customHeight="1">
      <c r="A401" s="64"/>
      <c r="B401" s="69"/>
      <c r="C401" s="70"/>
      <c r="D401" s="70"/>
      <c r="E401" s="69"/>
      <c r="F401" s="67"/>
      <c r="G401" s="92"/>
      <c r="H401" s="96">
        <v>0</v>
      </c>
      <c r="I401" s="136">
        <f t="shared" si="66"/>
      </c>
      <c r="J401" s="97">
        <f t="shared" si="67"/>
      </c>
      <c r="K401" s="98">
        <f t="shared" si="75"/>
      </c>
      <c r="L401" s="132"/>
      <c r="M401" s="90"/>
      <c r="N401" s="71"/>
      <c r="O401" s="129">
        <f t="shared" si="76"/>
      </c>
      <c r="P401" s="109">
        <f t="shared" si="68"/>
      </c>
      <c r="BC401" s="103">
        <f t="shared" si="69"/>
      </c>
      <c r="BD401" s="103">
        <f t="shared" si="70"/>
      </c>
      <c r="BE401" s="103">
        <f t="shared" si="71"/>
      </c>
      <c r="BF401" s="103">
        <f t="shared" si="72"/>
      </c>
      <c r="BI401" s="103">
        <f t="shared" si="73"/>
      </c>
      <c r="CM401" s="44">
        <f t="shared" si="74"/>
      </c>
    </row>
    <row r="402" spans="1:91" ht="19.5" customHeight="1">
      <c r="A402" s="64"/>
      <c r="B402" s="69"/>
      <c r="C402" s="70"/>
      <c r="D402" s="70"/>
      <c r="E402" s="69"/>
      <c r="F402" s="67"/>
      <c r="G402" s="92"/>
      <c r="H402" s="96">
        <v>0</v>
      </c>
      <c r="I402" s="136">
        <f t="shared" si="66"/>
      </c>
      <c r="J402" s="97">
        <f t="shared" si="67"/>
      </c>
      <c r="K402" s="98">
        <f t="shared" si="75"/>
      </c>
      <c r="L402" s="132"/>
      <c r="M402" s="90"/>
      <c r="N402" s="71"/>
      <c r="O402" s="129">
        <f t="shared" si="76"/>
      </c>
      <c r="P402" s="109">
        <f t="shared" si="68"/>
      </c>
      <c r="BC402" s="103">
        <f t="shared" si="69"/>
      </c>
      <c r="BD402" s="103">
        <f t="shared" si="70"/>
      </c>
      <c r="BE402" s="103">
        <f t="shared" si="71"/>
      </c>
      <c r="BF402" s="103">
        <f t="shared" si="72"/>
      </c>
      <c r="BI402" s="103">
        <f t="shared" si="73"/>
      </c>
      <c r="CM402" s="44">
        <f t="shared" si="74"/>
      </c>
    </row>
    <row r="403" spans="1:91" ht="19.5" customHeight="1">
      <c r="A403" s="64"/>
      <c r="B403" s="69"/>
      <c r="C403" s="70"/>
      <c r="D403" s="70"/>
      <c r="E403" s="69"/>
      <c r="F403" s="67"/>
      <c r="G403" s="92"/>
      <c r="H403" s="96">
        <v>0</v>
      </c>
      <c r="I403" s="136">
        <f t="shared" si="66"/>
      </c>
      <c r="J403" s="97">
        <f t="shared" si="67"/>
      </c>
      <c r="K403" s="98">
        <f t="shared" si="75"/>
      </c>
      <c r="L403" s="132"/>
      <c r="M403" s="90"/>
      <c r="N403" s="71"/>
      <c r="O403" s="129">
        <f t="shared" si="76"/>
      </c>
      <c r="P403" s="109">
        <f t="shared" si="68"/>
      </c>
      <c r="BC403" s="103">
        <f t="shared" si="69"/>
      </c>
      <c r="BD403" s="103">
        <f t="shared" si="70"/>
      </c>
      <c r="BE403" s="103">
        <f t="shared" si="71"/>
      </c>
      <c r="BF403" s="103">
        <f t="shared" si="72"/>
      </c>
      <c r="BI403" s="103">
        <f t="shared" si="73"/>
      </c>
      <c r="CM403" s="44">
        <f t="shared" si="74"/>
      </c>
    </row>
    <row r="404" spans="1:91" ht="19.5" customHeight="1">
      <c r="A404" s="64"/>
      <c r="B404" s="69"/>
      <c r="C404" s="70"/>
      <c r="D404" s="70"/>
      <c r="E404" s="69"/>
      <c r="F404" s="67"/>
      <c r="G404" s="92"/>
      <c r="H404" s="96">
        <v>0</v>
      </c>
      <c r="I404" s="136">
        <f t="shared" si="66"/>
      </c>
      <c r="J404" s="97">
        <f t="shared" si="67"/>
      </c>
      <c r="K404" s="98">
        <f t="shared" si="75"/>
      </c>
      <c r="L404" s="132"/>
      <c r="M404" s="90"/>
      <c r="N404" s="71"/>
      <c r="O404" s="129">
        <f t="shared" si="76"/>
      </c>
      <c r="P404" s="109">
        <f t="shared" si="68"/>
      </c>
      <c r="BC404" s="103">
        <f t="shared" si="69"/>
      </c>
      <c r="BD404" s="103">
        <f t="shared" si="70"/>
      </c>
      <c r="BE404" s="103">
        <f t="shared" si="71"/>
      </c>
      <c r="BF404" s="103">
        <f t="shared" si="72"/>
      </c>
      <c r="BI404" s="103">
        <f t="shared" si="73"/>
      </c>
      <c r="CM404" s="44">
        <f t="shared" si="74"/>
      </c>
    </row>
    <row r="405" spans="1:91" ht="19.5" customHeight="1">
      <c r="A405" s="64"/>
      <c r="B405" s="69"/>
      <c r="C405" s="70"/>
      <c r="D405" s="70"/>
      <c r="E405" s="69"/>
      <c r="F405" s="67"/>
      <c r="G405" s="92"/>
      <c r="H405" s="96">
        <v>0</v>
      </c>
      <c r="I405" s="136">
        <f t="shared" si="66"/>
      </c>
      <c r="J405" s="97">
        <f t="shared" si="67"/>
      </c>
      <c r="K405" s="98">
        <f t="shared" si="75"/>
      </c>
      <c r="L405" s="132"/>
      <c r="M405" s="90"/>
      <c r="N405" s="71"/>
      <c r="O405" s="129">
        <f t="shared" si="76"/>
      </c>
      <c r="P405" s="109">
        <f t="shared" si="68"/>
      </c>
      <c r="BC405" s="103">
        <f t="shared" si="69"/>
      </c>
      <c r="BD405" s="103">
        <f t="shared" si="70"/>
      </c>
      <c r="BE405" s="103">
        <f t="shared" si="71"/>
      </c>
      <c r="BF405" s="103">
        <f t="shared" si="72"/>
      </c>
      <c r="BI405" s="103">
        <f t="shared" si="73"/>
      </c>
      <c r="CM405" s="44">
        <f t="shared" si="74"/>
      </c>
    </row>
    <row r="406" spans="1:91" ht="19.5" customHeight="1">
      <c r="A406" s="64"/>
      <c r="B406" s="69"/>
      <c r="C406" s="70"/>
      <c r="D406" s="70"/>
      <c r="E406" s="69"/>
      <c r="F406" s="67"/>
      <c r="G406" s="92"/>
      <c r="H406" s="96">
        <v>0</v>
      </c>
      <c r="I406" s="136">
        <f t="shared" si="66"/>
      </c>
      <c r="J406" s="97">
        <f t="shared" si="67"/>
      </c>
      <c r="K406" s="98">
        <f t="shared" si="75"/>
      </c>
      <c r="L406" s="132"/>
      <c r="M406" s="90"/>
      <c r="N406" s="71"/>
      <c r="O406" s="129">
        <f t="shared" si="76"/>
      </c>
      <c r="P406" s="109">
        <f t="shared" si="68"/>
      </c>
      <c r="BC406" s="103">
        <f t="shared" si="69"/>
      </c>
      <c r="BD406" s="103">
        <f t="shared" si="70"/>
      </c>
      <c r="BE406" s="103">
        <f t="shared" si="71"/>
      </c>
      <c r="BF406" s="103">
        <f t="shared" si="72"/>
      </c>
      <c r="BI406" s="103">
        <f t="shared" si="73"/>
      </c>
      <c r="CM406" s="44">
        <f t="shared" si="74"/>
      </c>
    </row>
    <row r="407" spans="1:91" ht="19.5" customHeight="1">
      <c r="A407" s="64"/>
      <c r="B407" s="69"/>
      <c r="C407" s="70"/>
      <c r="D407" s="70"/>
      <c r="E407" s="69"/>
      <c r="F407" s="67"/>
      <c r="G407" s="92"/>
      <c r="H407" s="96">
        <v>0</v>
      </c>
      <c r="I407" s="136">
        <f t="shared" si="66"/>
      </c>
      <c r="J407" s="97">
        <f t="shared" si="67"/>
      </c>
      <c r="K407" s="98">
        <f t="shared" si="75"/>
      </c>
      <c r="L407" s="132"/>
      <c r="M407" s="90"/>
      <c r="N407" s="71"/>
      <c r="O407" s="129">
        <f t="shared" si="76"/>
      </c>
      <c r="P407" s="109">
        <f t="shared" si="68"/>
      </c>
      <c r="BC407" s="103">
        <f t="shared" si="69"/>
      </c>
      <c r="BD407" s="103">
        <f t="shared" si="70"/>
      </c>
      <c r="BE407" s="103">
        <f t="shared" si="71"/>
      </c>
      <c r="BF407" s="103">
        <f t="shared" si="72"/>
      </c>
      <c r="BI407" s="103">
        <f t="shared" si="73"/>
      </c>
      <c r="CM407" s="44">
        <f t="shared" si="74"/>
      </c>
    </row>
    <row r="408" spans="1:91" ht="19.5" customHeight="1">
      <c r="A408" s="64"/>
      <c r="B408" s="69"/>
      <c r="C408" s="70"/>
      <c r="D408" s="70"/>
      <c r="E408" s="69"/>
      <c r="F408" s="67"/>
      <c r="G408" s="92"/>
      <c r="H408" s="96">
        <v>0</v>
      </c>
      <c r="I408" s="136">
        <f t="shared" si="66"/>
      </c>
      <c r="J408" s="97">
        <f t="shared" si="67"/>
      </c>
      <c r="K408" s="98">
        <f t="shared" si="75"/>
      </c>
      <c r="L408" s="132"/>
      <c r="M408" s="90"/>
      <c r="N408" s="71"/>
      <c r="O408" s="129">
        <f t="shared" si="76"/>
      </c>
      <c r="P408" s="109">
        <f t="shared" si="68"/>
      </c>
      <c r="BC408" s="103">
        <f t="shared" si="69"/>
      </c>
      <c r="BD408" s="103">
        <f t="shared" si="70"/>
      </c>
      <c r="BE408" s="103">
        <f t="shared" si="71"/>
      </c>
      <c r="BF408" s="103">
        <f t="shared" si="72"/>
      </c>
      <c r="BI408" s="103">
        <f t="shared" si="73"/>
      </c>
      <c r="CM408" s="44">
        <f t="shared" si="74"/>
      </c>
    </row>
    <row r="409" spans="1:91" ht="19.5" customHeight="1">
      <c r="A409" s="64"/>
      <c r="B409" s="69"/>
      <c r="C409" s="70"/>
      <c r="D409" s="70"/>
      <c r="E409" s="69"/>
      <c r="F409" s="67"/>
      <c r="G409" s="92"/>
      <c r="H409" s="96">
        <v>0</v>
      </c>
      <c r="I409" s="136">
        <f t="shared" si="66"/>
      </c>
      <c r="J409" s="97">
        <f t="shared" si="67"/>
      </c>
      <c r="K409" s="98">
        <f t="shared" si="75"/>
      </c>
      <c r="L409" s="132"/>
      <c r="M409" s="90"/>
      <c r="N409" s="71"/>
      <c r="O409" s="129">
        <f t="shared" si="76"/>
      </c>
      <c r="P409" s="109">
        <f t="shared" si="68"/>
      </c>
      <c r="BC409" s="103">
        <f t="shared" si="69"/>
      </c>
      <c r="BD409" s="103">
        <f t="shared" si="70"/>
      </c>
      <c r="BE409" s="103">
        <f t="shared" si="71"/>
      </c>
      <c r="BF409" s="103">
        <f t="shared" si="72"/>
      </c>
      <c r="BI409" s="103">
        <f t="shared" si="73"/>
      </c>
      <c r="CM409" s="44">
        <f t="shared" si="74"/>
      </c>
    </row>
    <row r="410" spans="1:91" ht="19.5" customHeight="1">
      <c r="A410" s="64"/>
      <c r="B410" s="69"/>
      <c r="C410" s="70"/>
      <c r="D410" s="70"/>
      <c r="E410" s="69"/>
      <c r="F410" s="67"/>
      <c r="G410" s="92"/>
      <c r="H410" s="96">
        <v>0</v>
      </c>
      <c r="I410" s="136">
        <f t="shared" si="66"/>
      </c>
      <c r="J410" s="97">
        <f t="shared" si="67"/>
      </c>
      <c r="K410" s="98">
        <f t="shared" si="75"/>
      </c>
      <c r="L410" s="132"/>
      <c r="M410" s="90"/>
      <c r="N410" s="71"/>
      <c r="O410" s="129">
        <f t="shared" si="76"/>
      </c>
      <c r="P410" s="109">
        <f t="shared" si="68"/>
      </c>
      <c r="BC410" s="103">
        <f t="shared" si="69"/>
      </c>
      <c r="BD410" s="103">
        <f t="shared" si="70"/>
      </c>
      <c r="BE410" s="103">
        <f t="shared" si="71"/>
      </c>
      <c r="BF410" s="103">
        <f t="shared" si="72"/>
      </c>
      <c r="BI410" s="103">
        <f t="shared" si="73"/>
      </c>
      <c r="CM410" s="44">
        <f t="shared" si="74"/>
      </c>
    </row>
    <row r="411" spans="1:91" ht="19.5" customHeight="1">
      <c r="A411" s="64"/>
      <c r="B411" s="69"/>
      <c r="C411" s="70"/>
      <c r="D411" s="70"/>
      <c r="E411" s="69"/>
      <c r="F411" s="67"/>
      <c r="G411" s="92"/>
      <c r="H411" s="96">
        <v>0</v>
      </c>
      <c r="I411" s="136">
        <f t="shared" si="66"/>
      </c>
      <c r="J411" s="97">
        <f t="shared" si="67"/>
      </c>
      <c r="K411" s="98">
        <f t="shared" si="75"/>
      </c>
      <c r="L411" s="132"/>
      <c r="M411" s="90"/>
      <c r="N411" s="71"/>
      <c r="O411" s="129">
        <f t="shared" si="76"/>
      </c>
      <c r="P411" s="109">
        <f t="shared" si="68"/>
      </c>
      <c r="BC411" s="103">
        <f t="shared" si="69"/>
      </c>
      <c r="BD411" s="103">
        <f t="shared" si="70"/>
      </c>
      <c r="BE411" s="103">
        <f t="shared" si="71"/>
      </c>
      <c r="BF411" s="103">
        <f t="shared" si="72"/>
      </c>
      <c r="BI411" s="103">
        <f t="shared" si="73"/>
      </c>
      <c r="CM411" s="44">
        <f t="shared" si="74"/>
      </c>
    </row>
    <row r="412" spans="1:91" ht="19.5" customHeight="1">
      <c r="A412" s="64"/>
      <c r="B412" s="69"/>
      <c r="C412" s="70"/>
      <c r="D412" s="70"/>
      <c r="E412" s="69"/>
      <c r="F412" s="67"/>
      <c r="G412" s="92"/>
      <c r="H412" s="96">
        <v>0</v>
      </c>
      <c r="I412" s="136">
        <f t="shared" si="66"/>
      </c>
      <c r="J412" s="97">
        <f t="shared" si="67"/>
      </c>
      <c r="K412" s="98">
        <f t="shared" si="75"/>
      </c>
      <c r="L412" s="132"/>
      <c r="M412" s="90"/>
      <c r="N412" s="71"/>
      <c r="O412" s="129">
        <f t="shared" si="76"/>
      </c>
      <c r="P412" s="109">
        <f t="shared" si="68"/>
      </c>
      <c r="BC412" s="103">
        <f t="shared" si="69"/>
      </c>
      <c r="BD412" s="103">
        <f t="shared" si="70"/>
      </c>
      <c r="BE412" s="103">
        <f t="shared" si="71"/>
      </c>
      <c r="BF412" s="103">
        <f t="shared" si="72"/>
      </c>
      <c r="BI412" s="103">
        <f t="shared" si="73"/>
      </c>
      <c r="CM412" s="44">
        <f t="shared" si="74"/>
      </c>
    </row>
    <row r="413" spans="1:91" ht="19.5" customHeight="1">
      <c r="A413" s="64"/>
      <c r="B413" s="69"/>
      <c r="C413" s="70"/>
      <c r="D413" s="70"/>
      <c r="E413" s="69"/>
      <c r="F413" s="67"/>
      <c r="G413" s="92"/>
      <c r="H413" s="96">
        <v>0</v>
      </c>
      <c r="I413" s="136">
        <f t="shared" si="66"/>
      </c>
      <c r="J413" s="97">
        <f t="shared" si="67"/>
      </c>
      <c r="K413" s="98">
        <f t="shared" si="75"/>
      </c>
      <c r="L413" s="132"/>
      <c r="M413" s="90"/>
      <c r="N413" s="71"/>
      <c r="O413" s="129">
        <f t="shared" si="76"/>
      </c>
      <c r="P413" s="109">
        <f t="shared" si="68"/>
      </c>
      <c r="BC413" s="103">
        <f t="shared" si="69"/>
      </c>
      <c r="BD413" s="103">
        <f t="shared" si="70"/>
      </c>
      <c r="BE413" s="103">
        <f t="shared" si="71"/>
      </c>
      <c r="BF413" s="103">
        <f t="shared" si="72"/>
      </c>
      <c r="BI413" s="103">
        <f t="shared" si="73"/>
      </c>
      <c r="CM413" s="44">
        <f t="shared" si="74"/>
      </c>
    </row>
    <row r="414" spans="1:91" ht="19.5" customHeight="1">
      <c r="A414" s="64"/>
      <c r="B414" s="69"/>
      <c r="C414" s="70"/>
      <c r="D414" s="70"/>
      <c r="E414" s="69"/>
      <c r="F414" s="67"/>
      <c r="G414" s="92"/>
      <c r="H414" s="96">
        <v>0</v>
      </c>
      <c r="I414" s="136">
        <f t="shared" si="66"/>
      </c>
      <c r="J414" s="97">
        <f t="shared" si="67"/>
      </c>
      <c r="K414" s="98">
        <f t="shared" si="75"/>
      </c>
      <c r="L414" s="132"/>
      <c r="M414" s="90"/>
      <c r="N414" s="71"/>
      <c r="O414" s="129">
        <f t="shared" si="76"/>
      </c>
      <c r="P414" s="109">
        <f t="shared" si="68"/>
      </c>
      <c r="BC414" s="103">
        <f t="shared" si="69"/>
      </c>
      <c r="BD414" s="103">
        <f t="shared" si="70"/>
      </c>
      <c r="BE414" s="103">
        <f t="shared" si="71"/>
      </c>
      <c r="BF414" s="103">
        <f t="shared" si="72"/>
      </c>
      <c r="BI414" s="103">
        <f t="shared" si="73"/>
      </c>
      <c r="CM414" s="44">
        <f t="shared" si="74"/>
      </c>
    </row>
    <row r="415" spans="1:91" ht="19.5" customHeight="1">
      <c r="A415" s="64"/>
      <c r="B415" s="69"/>
      <c r="C415" s="70"/>
      <c r="D415" s="70"/>
      <c r="E415" s="69"/>
      <c r="F415" s="67"/>
      <c r="G415" s="92"/>
      <c r="H415" s="96">
        <v>0</v>
      </c>
      <c r="I415" s="136">
        <f t="shared" si="66"/>
      </c>
      <c r="J415" s="97">
        <f t="shared" si="67"/>
      </c>
      <c r="K415" s="98">
        <f t="shared" si="75"/>
      </c>
      <c r="L415" s="132"/>
      <c r="M415" s="90"/>
      <c r="N415" s="71"/>
      <c r="O415" s="129">
        <f t="shared" si="76"/>
      </c>
      <c r="P415" s="109">
        <f t="shared" si="68"/>
      </c>
      <c r="BC415" s="103">
        <f t="shared" si="69"/>
      </c>
      <c r="BD415" s="103">
        <f t="shared" si="70"/>
      </c>
      <c r="BE415" s="103">
        <f t="shared" si="71"/>
      </c>
      <c r="BF415" s="103">
        <f t="shared" si="72"/>
      </c>
      <c r="BI415" s="103">
        <f t="shared" si="73"/>
      </c>
      <c r="CM415" s="44">
        <f t="shared" si="74"/>
      </c>
    </row>
    <row r="416" spans="1:91" ht="19.5" customHeight="1">
      <c r="A416" s="64"/>
      <c r="B416" s="69"/>
      <c r="C416" s="70"/>
      <c r="D416" s="70"/>
      <c r="E416" s="69"/>
      <c r="F416" s="67"/>
      <c r="G416" s="92"/>
      <c r="H416" s="96">
        <v>0</v>
      </c>
      <c r="I416" s="136">
        <f t="shared" si="66"/>
      </c>
      <c r="J416" s="97">
        <f t="shared" si="67"/>
      </c>
      <c r="K416" s="98">
        <f t="shared" si="75"/>
      </c>
      <c r="L416" s="132"/>
      <c r="M416" s="90"/>
      <c r="N416" s="71"/>
      <c r="O416" s="129">
        <f t="shared" si="76"/>
      </c>
      <c r="P416" s="109">
        <f t="shared" si="68"/>
      </c>
      <c r="BC416" s="103">
        <f t="shared" si="69"/>
      </c>
      <c r="BD416" s="103">
        <f t="shared" si="70"/>
      </c>
      <c r="BE416" s="103">
        <f t="shared" si="71"/>
      </c>
      <c r="BF416" s="103">
        <f t="shared" si="72"/>
      </c>
      <c r="BI416" s="103">
        <f t="shared" si="73"/>
      </c>
      <c r="CM416" s="44">
        <f t="shared" si="74"/>
      </c>
    </row>
    <row r="417" spans="1:91" ht="19.5" customHeight="1">
      <c r="A417" s="64"/>
      <c r="B417" s="69"/>
      <c r="C417" s="70"/>
      <c r="D417" s="70"/>
      <c r="E417" s="69"/>
      <c r="F417" s="67"/>
      <c r="G417" s="92"/>
      <c r="H417" s="96">
        <v>0</v>
      </c>
      <c r="I417" s="136">
        <f t="shared" si="66"/>
      </c>
      <c r="J417" s="97">
        <f t="shared" si="67"/>
      </c>
      <c r="K417" s="98">
        <f t="shared" si="75"/>
      </c>
      <c r="L417" s="132"/>
      <c r="M417" s="90"/>
      <c r="N417" s="71"/>
      <c r="O417" s="129">
        <f t="shared" si="76"/>
      </c>
      <c r="P417" s="109">
        <f t="shared" si="68"/>
      </c>
      <c r="BC417" s="103">
        <f t="shared" si="69"/>
      </c>
      <c r="BD417" s="103">
        <f t="shared" si="70"/>
      </c>
      <c r="BE417" s="103">
        <f t="shared" si="71"/>
      </c>
      <c r="BF417" s="103">
        <f t="shared" si="72"/>
      </c>
      <c r="BI417" s="103">
        <f t="shared" si="73"/>
      </c>
      <c r="CM417" s="44">
        <f t="shared" si="74"/>
      </c>
    </row>
    <row r="418" spans="1:91" ht="19.5" customHeight="1">
      <c r="A418" s="64"/>
      <c r="B418" s="69"/>
      <c r="C418" s="70"/>
      <c r="D418" s="70"/>
      <c r="E418" s="69"/>
      <c r="F418" s="67"/>
      <c r="G418" s="92"/>
      <c r="H418" s="96">
        <v>0</v>
      </c>
      <c r="I418" s="136">
        <f t="shared" si="66"/>
      </c>
      <c r="J418" s="97">
        <f t="shared" si="67"/>
      </c>
      <c r="K418" s="98">
        <f t="shared" si="75"/>
      </c>
      <c r="L418" s="132"/>
      <c r="M418" s="90"/>
      <c r="N418" s="71"/>
      <c r="O418" s="129">
        <f t="shared" si="76"/>
      </c>
      <c r="P418" s="109">
        <f t="shared" si="68"/>
      </c>
      <c r="BC418" s="103">
        <f t="shared" si="69"/>
      </c>
      <c r="BD418" s="103">
        <f t="shared" si="70"/>
      </c>
      <c r="BE418" s="103">
        <f t="shared" si="71"/>
      </c>
      <c r="BF418" s="103">
        <f t="shared" si="72"/>
      </c>
      <c r="BI418" s="103">
        <f t="shared" si="73"/>
      </c>
      <c r="CM418" s="44">
        <f t="shared" si="74"/>
      </c>
    </row>
    <row r="419" spans="1:91" ht="19.5" customHeight="1">
      <c r="A419" s="64"/>
      <c r="B419" s="69"/>
      <c r="C419" s="70"/>
      <c r="D419" s="70"/>
      <c r="E419" s="69"/>
      <c r="F419" s="67"/>
      <c r="G419" s="92"/>
      <c r="H419" s="96">
        <v>0</v>
      </c>
      <c r="I419" s="136">
        <f t="shared" si="66"/>
      </c>
      <c r="J419" s="97">
        <f t="shared" si="67"/>
      </c>
      <c r="K419" s="98">
        <f t="shared" si="75"/>
      </c>
      <c r="L419" s="132"/>
      <c r="M419" s="90"/>
      <c r="N419" s="71"/>
      <c r="O419" s="129">
        <f t="shared" si="76"/>
      </c>
      <c r="P419" s="109">
        <f t="shared" si="68"/>
      </c>
      <c r="BC419" s="103">
        <f t="shared" si="69"/>
      </c>
      <c r="BD419" s="103">
        <f t="shared" si="70"/>
      </c>
      <c r="BE419" s="103">
        <f t="shared" si="71"/>
      </c>
      <c r="BF419" s="103">
        <f t="shared" si="72"/>
      </c>
      <c r="BI419" s="103">
        <f t="shared" si="73"/>
      </c>
      <c r="CM419" s="44">
        <f t="shared" si="74"/>
      </c>
    </row>
    <row r="420" spans="1:91" ht="19.5" customHeight="1">
      <c r="A420" s="64"/>
      <c r="B420" s="69"/>
      <c r="C420" s="70"/>
      <c r="D420" s="70"/>
      <c r="E420" s="69"/>
      <c r="F420" s="67"/>
      <c r="G420" s="92"/>
      <c r="H420" s="96">
        <v>0</v>
      </c>
      <c r="I420" s="136">
        <f t="shared" si="66"/>
      </c>
      <c r="J420" s="97">
        <f t="shared" si="67"/>
      </c>
      <c r="K420" s="98">
        <f t="shared" si="75"/>
      </c>
      <c r="L420" s="132"/>
      <c r="M420" s="90"/>
      <c r="N420" s="71"/>
      <c r="O420" s="129">
        <f t="shared" si="76"/>
      </c>
      <c r="P420" s="109">
        <f t="shared" si="68"/>
      </c>
      <c r="BC420" s="103">
        <f t="shared" si="69"/>
      </c>
      <c r="BD420" s="103">
        <f t="shared" si="70"/>
      </c>
      <c r="BE420" s="103">
        <f t="shared" si="71"/>
      </c>
      <c r="BF420" s="103">
        <f t="shared" si="72"/>
      </c>
      <c r="BI420" s="103">
        <f t="shared" si="73"/>
      </c>
      <c r="CM420" s="44">
        <f t="shared" si="74"/>
      </c>
    </row>
    <row r="421" spans="1:91" ht="19.5" customHeight="1">
      <c r="A421" s="64"/>
      <c r="B421" s="69"/>
      <c r="C421" s="70"/>
      <c r="D421" s="70"/>
      <c r="E421" s="69"/>
      <c r="F421" s="67"/>
      <c r="G421" s="92"/>
      <c r="H421" s="96">
        <v>0</v>
      </c>
      <c r="I421" s="136">
        <f t="shared" si="66"/>
      </c>
      <c r="J421" s="97">
        <f t="shared" si="67"/>
      </c>
      <c r="K421" s="98">
        <f t="shared" si="75"/>
      </c>
      <c r="L421" s="132"/>
      <c r="M421" s="90"/>
      <c r="N421" s="71"/>
      <c r="O421" s="129">
        <f t="shared" si="76"/>
      </c>
      <c r="P421" s="109">
        <f t="shared" si="68"/>
      </c>
      <c r="BC421" s="103">
        <f t="shared" si="69"/>
      </c>
      <c r="BD421" s="103">
        <f t="shared" si="70"/>
      </c>
      <c r="BE421" s="103">
        <f t="shared" si="71"/>
      </c>
      <c r="BF421" s="103">
        <f t="shared" si="72"/>
      </c>
      <c r="BI421" s="103">
        <f t="shared" si="73"/>
      </c>
      <c r="CM421" s="44">
        <f t="shared" si="74"/>
      </c>
    </row>
    <row r="422" spans="1:91" ht="19.5" customHeight="1">
      <c r="A422" s="64"/>
      <c r="B422" s="69"/>
      <c r="C422" s="70"/>
      <c r="D422" s="70"/>
      <c r="E422" s="69"/>
      <c r="F422" s="67"/>
      <c r="G422" s="92"/>
      <c r="H422" s="96">
        <v>0</v>
      </c>
      <c r="I422" s="136">
        <f t="shared" si="66"/>
      </c>
      <c r="J422" s="97">
        <f t="shared" si="67"/>
      </c>
      <c r="K422" s="98">
        <f t="shared" si="75"/>
      </c>
      <c r="L422" s="132"/>
      <c r="M422" s="90"/>
      <c r="N422" s="71"/>
      <c r="O422" s="129">
        <f t="shared" si="76"/>
      </c>
      <c r="P422" s="109">
        <f t="shared" si="68"/>
      </c>
      <c r="BC422" s="103">
        <f t="shared" si="69"/>
      </c>
      <c r="BD422" s="103">
        <f t="shared" si="70"/>
      </c>
      <c r="BE422" s="103">
        <f t="shared" si="71"/>
      </c>
      <c r="BF422" s="103">
        <f t="shared" si="72"/>
      </c>
      <c r="BI422" s="103">
        <f t="shared" si="73"/>
      </c>
      <c r="CM422" s="44">
        <f t="shared" si="74"/>
      </c>
    </row>
    <row r="423" spans="1:91" ht="19.5" customHeight="1">
      <c r="A423" s="64"/>
      <c r="B423" s="69"/>
      <c r="C423" s="70"/>
      <c r="D423" s="70"/>
      <c r="E423" s="69"/>
      <c r="F423" s="67"/>
      <c r="G423" s="92"/>
      <c r="H423" s="96">
        <v>0</v>
      </c>
      <c r="I423" s="136">
        <f t="shared" si="66"/>
      </c>
      <c r="J423" s="97">
        <f t="shared" si="67"/>
      </c>
      <c r="K423" s="98">
        <f t="shared" si="75"/>
      </c>
      <c r="L423" s="132"/>
      <c r="M423" s="90"/>
      <c r="N423" s="71"/>
      <c r="O423" s="129">
        <f t="shared" si="76"/>
      </c>
      <c r="P423" s="109">
        <f t="shared" si="68"/>
      </c>
      <c r="BC423" s="103">
        <f t="shared" si="69"/>
      </c>
      <c r="BD423" s="103">
        <f t="shared" si="70"/>
      </c>
      <c r="BE423" s="103">
        <f t="shared" si="71"/>
      </c>
      <c r="BF423" s="103">
        <f t="shared" si="72"/>
      </c>
      <c r="BI423" s="103">
        <f t="shared" si="73"/>
      </c>
      <c r="CM423" s="44">
        <f t="shared" si="74"/>
      </c>
    </row>
    <row r="424" spans="1:91" ht="19.5" customHeight="1">
      <c r="A424" s="64"/>
      <c r="B424" s="69"/>
      <c r="C424" s="70"/>
      <c r="D424" s="70"/>
      <c r="E424" s="69"/>
      <c r="F424" s="67"/>
      <c r="G424" s="92"/>
      <c r="H424" s="96">
        <v>0</v>
      </c>
      <c r="I424" s="136">
        <f t="shared" si="66"/>
      </c>
      <c r="J424" s="97">
        <f t="shared" si="67"/>
      </c>
      <c r="K424" s="98">
        <f t="shared" si="75"/>
      </c>
      <c r="L424" s="132"/>
      <c r="M424" s="90"/>
      <c r="N424" s="71"/>
      <c r="O424" s="129">
        <f t="shared" si="76"/>
      </c>
      <c r="P424" s="109">
        <f t="shared" si="68"/>
      </c>
      <c r="BC424" s="103">
        <f t="shared" si="69"/>
      </c>
      <c r="BD424" s="103">
        <f t="shared" si="70"/>
      </c>
      <c r="BE424" s="103">
        <f t="shared" si="71"/>
      </c>
      <c r="BF424" s="103">
        <f t="shared" si="72"/>
      </c>
      <c r="BI424" s="103">
        <f t="shared" si="73"/>
      </c>
      <c r="CM424" s="44">
        <f t="shared" si="74"/>
      </c>
    </row>
    <row r="425" spans="1:91" ht="19.5" customHeight="1">
      <c r="A425" s="64"/>
      <c r="B425" s="69"/>
      <c r="C425" s="70"/>
      <c r="D425" s="70"/>
      <c r="E425" s="69"/>
      <c r="F425" s="67"/>
      <c r="G425" s="92"/>
      <c r="H425" s="96">
        <v>0</v>
      </c>
      <c r="I425" s="136">
        <f t="shared" si="66"/>
      </c>
      <c r="J425" s="97">
        <f t="shared" si="67"/>
      </c>
      <c r="K425" s="98">
        <f t="shared" si="75"/>
      </c>
      <c r="L425" s="132"/>
      <c r="M425" s="90"/>
      <c r="N425" s="71"/>
      <c r="O425" s="129">
        <f t="shared" si="76"/>
      </c>
      <c r="P425" s="109">
        <f t="shared" si="68"/>
      </c>
      <c r="BC425" s="103">
        <f t="shared" si="69"/>
      </c>
      <c r="BD425" s="103">
        <f t="shared" si="70"/>
      </c>
      <c r="BE425" s="103">
        <f t="shared" si="71"/>
      </c>
      <c r="BF425" s="103">
        <f t="shared" si="72"/>
      </c>
      <c r="BI425" s="103">
        <f t="shared" si="73"/>
      </c>
      <c r="CM425" s="44">
        <f t="shared" si="74"/>
      </c>
    </row>
    <row r="426" spans="1:91" ht="19.5" customHeight="1">
      <c r="A426" s="64"/>
      <c r="B426" s="69"/>
      <c r="C426" s="70"/>
      <c r="D426" s="70"/>
      <c r="E426" s="69"/>
      <c r="F426" s="67"/>
      <c r="G426" s="92"/>
      <c r="H426" s="96">
        <v>0</v>
      </c>
      <c r="I426" s="136">
        <f t="shared" si="66"/>
      </c>
      <c r="J426" s="97">
        <f t="shared" si="67"/>
      </c>
      <c r="K426" s="98">
        <f t="shared" si="75"/>
      </c>
      <c r="L426" s="132"/>
      <c r="M426" s="90"/>
      <c r="N426" s="71"/>
      <c r="O426" s="129">
        <f t="shared" si="76"/>
      </c>
      <c r="P426" s="109">
        <f t="shared" si="68"/>
      </c>
      <c r="BC426" s="103">
        <f t="shared" si="69"/>
      </c>
      <c r="BD426" s="103">
        <f t="shared" si="70"/>
      </c>
      <c r="BE426" s="103">
        <f t="shared" si="71"/>
      </c>
      <c r="BF426" s="103">
        <f t="shared" si="72"/>
      </c>
      <c r="BI426" s="103">
        <f t="shared" si="73"/>
      </c>
      <c r="CM426" s="44">
        <f t="shared" si="74"/>
      </c>
    </row>
    <row r="427" spans="1:91" ht="19.5" customHeight="1">
      <c r="A427" s="64"/>
      <c r="B427" s="69"/>
      <c r="C427" s="70"/>
      <c r="D427" s="70"/>
      <c r="E427" s="69"/>
      <c r="F427" s="67"/>
      <c r="G427" s="92"/>
      <c r="H427" s="96">
        <v>0</v>
      </c>
      <c r="I427" s="136">
        <f t="shared" si="66"/>
      </c>
      <c r="J427" s="97">
        <f t="shared" si="67"/>
      </c>
      <c r="K427" s="98">
        <f t="shared" si="75"/>
      </c>
      <c r="L427" s="132"/>
      <c r="M427" s="90"/>
      <c r="N427" s="71"/>
      <c r="O427" s="129">
        <f t="shared" si="76"/>
      </c>
      <c r="P427" s="109">
        <f t="shared" si="68"/>
      </c>
      <c r="BC427" s="103">
        <f t="shared" si="69"/>
      </c>
      <c r="BD427" s="103">
        <f t="shared" si="70"/>
      </c>
      <c r="BE427" s="103">
        <f t="shared" si="71"/>
      </c>
      <c r="BF427" s="103">
        <f t="shared" si="72"/>
      </c>
      <c r="BI427" s="103">
        <f t="shared" si="73"/>
      </c>
      <c r="CM427" s="44">
        <f t="shared" si="74"/>
      </c>
    </row>
    <row r="428" spans="1:91" ht="19.5" customHeight="1">
      <c r="A428" s="64"/>
      <c r="B428" s="69"/>
      <c r="C428" s="70"/>
      <c r="D428" s="70"/>
      <c r="E428" s="69"/>
      <c r="F428" s="67"/>
      <c r="G428" s="92"/>
      <c r="H428" s="96">
        <v>0</v>
      </c>
      <c r="I428" s="136">
        <f t="shared" si="66"/>
      </c>
      <c r="J428" s="97">
        <f t="shared" si="67"/>
      </c>
      <c r="K428" s="98">
        <f t="shared" si="75"/>
      </c>
      <c r="L428" s="132"/>
      <c r="M428" s="90"/>
      <c r="N428" s="71"/>
      <c r="O428" s="129">
        <f t="shared" si="76"/>
      </c>
      <c r="P428" s="109">
        <f t="shared" si="68"/>
      </c>
      <c r="BC428" s="103">
        <f t="shared" si="69"/>
      </c>
      <c r="BD428" s="103">
        <f t="shared" si="70"/>
      </c>
      <c r="BE428" s="103">
        <f t="shared" si="71"/>
      </c>
      <c r="BF428" s="103">
        <f t="shared" si="72"/>
      </c>
      <c r="BI428" s="103">
        <f t="shared" si="73"/>
      </c>
      <c r="CM428" s="44">
        <f t="shared" si="74"/>
      </c>
    </row>
    <row r="429" spans="1:91" ht="19.5" customHeight="1">
      <c r="A429" s="64"/>
      <c r="B429" s="69"/>
      <c r="C429" s="70"/>
      <c r="D429" s="70"/>
      <c r="E429" s="69"/>
      <c r="F429" s="67"/>
      <c r="G429" s="92"/>
      <c r="H429" s="96">
        <v>0</v>
      </c>
      <c r="I429" s="136">
        <f t="shared" si="66"/>
      </c>
      <c r="J429" s="97">
        <f t="shared" si="67"/>
      </c>
      <c r="K429" s="98">
        <f t="shared" si="75"/>
      </c>
      <c r="L429" s="132"/>
      <c r="M429" s="90"/>
      <c r="N429" s="71"/>
      <c r="O429" s="129">
        <f t="shared" si="76"/>
      </c>
      <c r="P429" s="109">
        <f t="shared" si="68"/>
      </c>
      <c r="BC429" s="103">
        <f t="shared" si="69"/>
      </c>
      <c r="BD429" s="103">
        <f t="shared" si="70"/>
      </c>
      <c r="BE429" s="103">
        <f t="shared" si="71"/>
      </c>
      <c r="BF429" s="103">
        <f t="shared" si="72"/>
      </c>
      <c r="BI429" s="103">
        <f t="shared" si="73"/>
      </c>
      <c r="CM429" s="44">
        <f t="shared" si="74"/>
      </c>
    </row>
    <row r="430" spans="1:91" ht="19.5" customHeight="1">
      <c r="A430" s="64"/>
      <c r="B430" s="69"/>
      <c r="C430" s="70"/>
      <c r="D430" s="70"/>
      <c r="E430" s="69"/>
      <c r="F430" s="67"/>
      <c r="G430" s="92"/>
      <c r="H430" s="96">
        <v>0</v>
      </c>
      <c r="I430" s="136">
        <f t="shared" si="66"/>
      </c>
      <c r="J430" s="97">
        <f t="shared" si="67"/>
      </c>
      <c r="K430" s="98">
        <f t="shared" si="75"/>
      </c>
      <c r="L430" s="132"/>
      <c r="M430" s="90"/>
      <c r="N430" s="71"/>
      <c r="O430" s="129">
        <f t="shared" si="76"/>
      </c>
      <c r="P430" s="109">
        <f t="shared" si="68"/>
      </c>
      <c r="BC430" s="103">
        <f t="shared" si="69"/>
      </c>
      <c r="BD430" s="103">
        <f t="shared" si="70"/>
      </c>
      <c r="BE430" s="103">
        <f t="shared" si="71"/>
      </c>
      <c r="BF430" s="103">
        <f t="shared" si="72"/>
      </c>
      <c r="BI430" s="103">
        <f t="shared" si="73"/>
      </c>
      <c r="CM430" s="44">
        <f t="shared" si="74"/>
      </c>
    </row>
    <row r="431" spans="1:91" ht="19.5" customHeight="1">
      <c r="A431" s="64"/>
      <c r="B431" s="69"/>
      <c r="C431" s="70"/>
      <c r="D431" s="70"/>
      <c r="E431" s="69"/>
      <c r="F431" s="67"/>
      <c r="G431" s="92"/>
      <c r="H431" s="96">
        <v>0</v>
      </c>
      <c r="I431" s="136">
        <f t="shared" si="66"/>
      </c>
      <c r="J431" s="97">
        <f t="shared" si="67"/>
      </c>
      <c r="K431" s="98">
        <f t="shared" si="75"/>
      </c>
      <c r="L431" s="132"/>
      <c r="M431" s="90"/>
      <c r="N431" s="71"/>
      <c r="O431" s="129">
        <f t="shared" si="76"/>
      </c>
      <c r="P431" s="109">
        <f t="shared" si="68"/>
      </c>
      <c r="BC431" s="103">
        <f t="shared" si="69"/>
      </c>
      <c r="BD431" s="103">
        <f t="shared" si="70"/>
      </c>
      <c r="BE431" s="103">
        <f t="shared" si="71"/>
      </c>
      <c r="BF431" s="103">
        <f t="shared" si="72"/>
      </c>
      <c r="BI431" s="103">
        <f t="shared" si="73"/>
      </c>
      <c r="CM431" s="44">
        <f t="shared" si="74"/>
      </c>
    </row>
    <row r="432" spans="1:91" ht="19.5" customHeight="1">
      <c r="A432" s="64"/>
      <c r="B432" s="69"/>
      <c r="C432" s="70"/>
      <c r="D432" s="70"/>
      <c r="E432" s="69"/>
      <c r="F432" s="67"/>
      <c r="G432" s="92"/>
      <c r="H432" s="96">
        <v>0</v>
      </c>
      <c r="I432" s="136">
        <f t="shared" si="66"/>
      </c>
      <c r="J432" s="97">
        <f t="shared" si="67"/>
      </c>
      <c r="K432" s="98">
        <f t="shared" si="75"/>
      </c>
      <c r="L432" s="132"/>
      <c r="M432" s="90"/>
      <c r="N432" s="71"/>
      <c r="O432" s="129">
        <f t="shared" si="76"/>
      </c>
      <c r="P432" s="109">
        <f t="shared" si="68"/>
      </c>
      <c r="BC432" s="103">
        <f t="shared" si="69"/>
      </c>
      <c r="BD432" s="103">
        <f t="shared" si="70"/>
      </c>
      <c r="BE432" s="103">
        <f t="shared" si="71"/>
      </c>
      <c r="BF432" s="103">
        <f t="shared" si="72"/>
      </c>
      <c r="BI432" s="103">
        <f t="shared" si="73"/>
      </c>
      <c r="CM432" s="44">
        <f t="shared" si="74"/>
      </c>
    </row>
    <row r="433" spans="1:91" ht="19.5" customHeight="1">
      <c r="A433" s="64"/>
      <c r="B433" s="69"/>
      <c r="C433" s="70"/>
      <c r="D433" s="70"/>
      <c r="E433" s="69"/>
      <c r="F433" s="67"/>
      <c r="G433" s="92"/>
      <c r="H433" s="96">
        <v>0</v>
      </c>
      <c r="I433" s="136">
        <f t="shared" si="66"/>
      </c>
      <c r="J433" s="97">
        <f t="shared" si="67"/>
      </c>
      <c r="K433" s="98">
        <f t="shared" si="75"/>
      </c>
      <c r="L433" s="132"/>
      <c r="M433" s="90"/>
      <c r="N433" s="71"/>
      <c r="O433" s="129">
        <f t="shared" si="76"/>
      </c>
      <c r="P433" s="109">
        <f t="shared" si="68"/>
      </c>
      <c r="BC433" s="103">
        <f t="shared" si="69"/>
      </c>
      <c r="BD433" s="103">
        <f t="shared" si="70"/>
      </c>
      <c r="BE433" s="103">
        <f t="shared" si="71"/>
      </c>
      <c r="BF433" s="103">
        <f t="shared" si="72"/>
      </c>
      <c r="BI433" s="103">
        <f t="shared" si="73"/>
      </c>
      <c r="CM433" s="44">
        <f t="shared" si="74"/>
      </c>
    </row>
    <row r="434" spans="1:91" ht="19.5" customHeight="1">
      <c r="A434" s="64"/>
      <c r="B434" s="69"/>
      <c r="C434" s="70"/>
      <c r="D434" s="70"/>
      <c r="E434" s="69"/>
      <c r="F434" s="67"/>
      <c r="G434" s="92"/>
      <c r="H434" s="96">
        <v>0</v>
      </c>
      <c r="I434" s="136">
        <f t="shared" si="66"/>
      </c>
      <c r="J434" s="97">
        <f t="shared" si="67"/>
      </c>
      <c r="K434" s="98">
        <f t="shared" si="75"/>
      </c>
      <c r="L434" s="132"/>
      <c r="M434" s="90"/>
      <c r="N434" s="71"/>
      <c r="O434" s="129">
        <f t="shared" si="76"/>
      </c>
      <c r="P434" s="109">
        <f t="shared" si="68"/>
      </c>
      <c r="BC434" s="103">
        <f t="shared" si="69"/>
      </c>
      <c r="BD434" s="103">
        <f t="shared" si="70"/>
      </c>
      <c r="BE434" s="103">
        <f t="shared" si="71"/>
      </c>
      <c r="BF434" s="103">
        <f t="shared" si="72"/>
      </c>
      <c r="BI434" s="103">
        <f t="shared" si="73"/>
      </c>
      <c r="CM434" s="44">
        <f t="shared" si="74"/>
      </c>
    </row>
    <row r="435" spans="1:91" ht="19.5" customHeight="1">
      <c r="A435" s="64"/>
      <c r="B435" s="69"/>
      <c r="C435" s="70"/>
      <c r="D435" s="70"/>
      <c r="E435" s="69"/>
      <c r="F435" s="67"/>
      <c r="G435" s="92"/>
      <c r="H435" s="96">
        <v>0</v>
      </c>
      <c r="I435" s="136">
        <f t="shared" si="66"/>
      </c>
      <c r="J435" s="97">
        <f t="shared" si="67"/>
      </c>
      <c r="K435" s="98">
        <f t="shared" si="75"/>
      </c>
      <c r="L435" s="132"/>
      <c r="M435" s="90"/>
      <c r="N435" s="71"/>
      <c r="O435" s="129">
        <f t="shared" si="76"/>
      </c>
      <c r="P435" s="109">
        <f t="shared" si="68"/>
      </c>
      <c r="BC435" s="103">
        <f t="shared" si="69"/>
      </c>
      <c r="BD435" s="103">
        <f t="shared" si="70"/>
      </c>
      <c r="BE435" s="103">
        <f t="shared" si="71"/>
      </c>
      <c r="BF435" s="103">
        <f t="shared" si="72"/>
      </c>
      <c r="BI435" s="103">
        <f t="shared" si="73"/>
      </c>
      <c r="CM435" s="44">
        <f t="shared" si="74"/>
      </c>
    </row>
    <row r="436" spans="1:91" ht="19.5" customHeight="1">
      <c r="A436" s="64"/>
      <c r="B436" s="69"/>
      <c r="C436" s="70"/>
      <c r="D436" s="70"/>
      <c r="E436" s="69"/>
      <c r="F436" s="67"/>
      <c r="G436" s="92"/>
      <c r="H436" s="96">
        <v>0</v>
      </c>
      <c r="I436" s="136">
        <f t="shared" si="66"/>
      </c>
      <c r="J436" s="97">
        <f t="shared" si="67"/>
      </c>
      <c r="K436" s="98">
        <f t="shared" si="75"/>
      </c>
      <c r="L436" s="132"/>
      <c r="M436" s="90"/>
      <c r="N436" s="71"/>
      <c r="O436" s="129">
        <f t="shared" si="76"/>
      </c>
      <c r="P436" s="109">
        <f t="shared" si="68"/>
      </c>
      <c r="BC436" s="103">
        <f t="shared" si="69"/>
      </c>
      <c r="BD436" s="103">
        <f t="shared" si="70"/>
      </c>
      <c r="BE436" s="103">
        <f t="shared" si="71"/>
      </c>
      <c r="BF436" s="103">
        <f t="shared" si="72"/>
      </c>
      <c r="BI436" s="103">
        <f t="shared" si="73"/>
      </c>
      <c r="CM436" s="44">
        <f t="shared" si="74"/>
      </c>
    </row>
    <row r="437" spans="1:91" ht="19.5" customHeight="1">
      <c r="A437" s="64"/>
      <c r="B437" s="69"/>
      <c r="C437" s="70"/>
      <c r="D437" s="70"/>
      <c r="E437" s="69"/>
      <c r="F437" s="67"/>
      <c r="G437" s="92"/>
      <c r="H437" s="96">
        <v>0</v>
      </c>
      <c r="I437" s="136">
        <f t="shared" si="66"/>
      </c>
      <c r="J437" s="97">
        <f t="shared" si="67"/>
      </c>
      <c r="K437" s="98">
        <f t="shared" si="75"/>
      </c>
      <c r="L437" s="132"/>
      <c r="M437" s="90"/>
      <c r="N437" s="71"/>
      <c r="O437" s="129">
        <f t="shared" si="76"/>
      </c>
      <c r="P437" s="109">
        <f t="shared" si="68"/>
      </c>
      <c r="BC437" s="103">
        <f t="shared" si="69"/>
      </c>
      <c r="BD437" s="103">
        <f t="shared" si="70"/>
      </c>
      <c r="BE437" s="103">
        <f t="shared" si="71"/>
      </c>
      <c r="BF437" s="103">
        <f t="shared" si="72"/>
      </c>
      <c r="BI437" s="103">
        <f t="shared" si="73"/>
      </c>
      <c r="CM437" s="44">
        <f t="shared" si="74"/>
      </c>
    </row>
    <row r="438" spans="1:91" ht="19.5" customHeight="1">
      <c r="A438" s="64"/>
      <c r="B438" s="69"/>
      <c r="C438" s="70"/>
      <c r="D438" s="70"/>
      <c r="E438" s="69"/>
      <c r="F438" s="67"/>
      <c r="G438" s="92"/>
      <c r="H438" s="96">
        <v>0</v>
      </c>
      <c r="I438" s="136">
        <f t="shared" si="66"/>
      </c>
      <c r="J438" s="97">
        <f t="shared" si="67"/>
      </c>
      <c r="K438" s="98">
        <f t="shared" si="75"/>
      </c>
      <c r="L438" s="132"/>
      <c r="M438" s="90"/>
      <c r="N438" s="71"/>
      <c r="O438" s="129">
        <f t="shared" si="76"/>
      </c>
      <c r="P438" s="109">
        <f t="shared" si="68"/>
      </c>
      <c r="BC438" s="103">
        <f t="shared" si="69"/>
      </c>
      <c r="BD438" s="103">
        <f t="shared" si="70"/>
      </c>
      <c r="BE438" s="103">
        <f t="shared" si="71"/>
      </c>
      <c r="BF438" s="103">
        <f t="shared" si="72"/>
      </c>
      <c r="BI438" s="103">
        <f t="shared" si="73"/>
      </c>
      <c r="CM438" s="44">
        <f t="shared" si="74"/>
      </c>
    </row>
    <row r="439" spans="1:91" ht="19.5" customHeight="1">
      <c r="A439" s="64"/>
      <c r="B439" s="69"/>
      <c r="C439" s="70"/>
      <c r="D439" s="70"/>
      <c r="E439" s="69"/>
      <c r="F439" s="67"/>
      <c r="G439" s="92"/>
      <c r="H439" s="96">
        <v>0</v>
      </c>
      <c r="I439" s="136">
        <f t="shared" si="66"/>
      </c>
      <c r="J439" s="97">
        <f t="shared" si="67"/>
      </c>
      <c r="K439" s="98">
        <f t="shared" si="75"/>
      </c>
      <c r="L439" s="132"/>
      <c r="M439" s="90"/>
      <c r="N439" s="71"/>
      <c r="O439" s="129">
        <f t="shared" si="76"/>
      </c>
      <c r="P439" s="109">
        <f t="shared" si="68"/>
      </c>
      <c r="BC439" s="103">
        <f t="shared" si="69"/>
      </c>
      <c r="BD439" s="103">
        <f t="shared" si="70"/>
      </c>
      <c r="BE439" s="103">
        <f t="shared" si="71"/>
      </c>
      <c r="BF439" s="103">
        <f t="shared" si="72"/>
      </c>
      <c r="BI439" s="103">
        <f t="shared" si="73"/>
      </c>
      <c r="CM439" s="44">
        <f t="shared" si="74"/>
      </c>
    </row>
    <row r="440" spans="1:91" ht="19.5" customHeight="1">
      <c r="A440" s="64"/>
      <c r="B440" s="69"/>
      <c r="C440" s="70"/>
      <c r="D440" s="70"/>
      <c r="E440" s="69"/>
      <c r="F440" s="67"/>
      <c r="G440" s="92"/>
      <c r="H440" s="96">
        <v>0</v>
      </c>
      <c r="I440" s="136">
        <f t="shared" si="66"/>
      </c>
      <c r="J440" s="97">
        <f t="shared" si="67"/>
      </c>
      <c r="K440" s="98">
        <f t="shared" si="75"/>
      </c>
      <c r="L440" s="132"/>
      <c r="M440" s="90"/>
      <c r="N440" s="71"/>
      <c r="O440" s="129">
        <f t="shared" si="76"/>
      </c>
      <c r="P440" s="109">
        <f t="shared" si="68"/>
      </c>
      <c r="BC440" s="103">
        <f t="shared" si="69"/>
      </c>
      <c r="BD440" s="103">
        <f t="shared" si="70"/>
      </c>
      <c r="BE440" s="103">
        <f t="shared" si="71"/>
      </c>
      <c r="BF440" s="103">
        <f t="shared" si="72"/>
      </c>
      <c r="BI440" s="103">
        <f t="shared" si="73"/>
      </c>
      <c r="CM440" s="44">
        <f t="shared" si="74"/>
      </c>
    </row>
    <row r="441" spans="1:91" ht="19.5" customHeight="1">
      <c r="A441" s="64"/>
      <c r="B441" s="69"/>
      <c r="C441" s="70"/>
      <c r="D441" s="70"/>
      <c r="E441" s="69"/>
      <c r="F441" s="67"/>
      <c r="G441" s="92"/>
      <c r="H441" s="96">
        <v>0</v>
      </c>
      <c r="I441" s="136">
        <f t="shared" si="66"/>
      </c>
      <c r="J441" s="97">
        <f t="shared" si="67"/>
      </c>
      <c r="K441" s="98">
        <f t="shared" si="75"/>
      </c>
      <c r="L441" s="132"/>
      <c r="M441" s="90"/>
      <c r="N441" s="71"/>
      <c r="O441" s="129">
        <f t="shared" si="76"/>
      </c>
      <c r="P441" s="109">
        <f t="shared" si="68"/>
      </c>
      <c r="BC441" s="103">
        <f t="shared" si="69"/>
      </c>
      <c r="BD441" s="103">
        <f t="shared" si="70"/>
      </c>
      <c r="BE441" s="103">
        <f t="shared" si="71"/>
      </c>
      <c r="BF441" s="103">
        <f t="shared" si="72"/>
      </c>
      <c r="BI441" s="103">
        <f t="shared" si="73"/>
      </c>
      <c r="CM441" s="44">
        <f t="shared" si="74"/>
      </c>
    </row>
    <row r="442" spans="1:91" ht="19.5" customHeight="1">
      <c r="A442" s="64"/>
      <c r="B442" s="69"/>
      <c r="C442" s="70"/>
      <c r="D442" s="70"/>
      <c r="E442" s="69"/>
      <c r="F442" s="67"/>
      <c r="G442" s="92"/>
      <c r="H442" s="96">
        <v>0</v>
      </c>
      <c r="I442" s="136">
        <f t="shared" si="66"/>
      </c>
      <c r="J442" s="97">
        <f t="shared" si="67"/>
      </c>
      <c r="K442" s="98">
        <f t="shared" si="75"/>
      </c>
      <c r="L442" s="132"/>
      <c r="M442" s="90"/>
      <c r="N442" s="71"/>
      <c r="O442" s="129">
        <f t="shared" si="76"/>
      </c>
      <c r="P442" s="109">
        <f t="shared" si="68"/>
      </c>
      <c r="BC442" s="103">
        <f t="shared" si="69"/>
      </c>
      <c r="BD442" s="103">
        <f t="shared" si="70"/>
      </c>
      <c r="BE442" s="103">
        <f t="shared" si="71"/>
      </c>
      <c r="BF442" s="103">
        <f t="shared" si="72"/>
      </c>
      <c r="BI442" s="103">
        <f t="shared" si="73"/>
      </c>
      <c r="CM442" s="44">
        <f t="shared" si="74"/>
      </c>
    </row>
    <row r="443" spans="1:91" ht="19.5" customHeight="1">
      <c r="A443" s="64"/>
      <c r="B443" s="69"/>
      <c r="C443" s="70"/>
      <c r="D443" s="70"/>
      <c r="E443" s="69"/>
      <c r="F443" s="67"/>
      <c r="G443" s="92"/>
      <c r="H443" s="96">
        <v>0</v>
      </c>
      <c r="I443" s="136">
        <f t="shared" si="66"/>
      </c>
      <c r="J443" s="97">
        <f t="shared" si="67"/>
      </c>
      <c r="K443" s="98">
        <f t="shared" si="75"/>
      </c>
      <c r="L443" s="132"/>
      <c r="M443" s="90"/>
      <c r="N443" s="71"/>
      <c r="O443" s="129">
        <f t="shared" si="76"/>
      </c>
      <c r="P443" s="109">
        <f t="shared" si="68"/>
      </c>
      <c r="BC443" s="103">
        <f t="shared" si="69"/>
      </c>
      <c r="BD443" s="103">
        <f t="shared" si="70"/>
      </c>
      <c r="BE443" s="103">
        <f t="shared" si="71"/>
      </c>
      <c r="BF443" s="103">
        <f t="shared" si="72"/>
      </c>
      <c r="BI443" s="103">
        <f t="shared" si="73"/>
      </c>
      <c r="CM443" s="44">
        <f t="shared" si="74"/>
      </c>
    </row>
    <row r="444" spans="1:91" ht="19.5" customHeight="1">
      <c r="A444" s="64"/>
      <c r="B444" s="69"/>
      <c r="C444" s="70"/>
      <c r="D444" s="70"/>
      <c r="E444" s="69"/>
      <c r="F444" s="67"/>
      <c r="G444" s="92"/>
      <c r="H444" s="96">
        <v>0</v>
      </c>
      <c r="I444" s="136">
        <f t="shared" si="66"/>
      </c>
      <c r="J444" s="97">
        <f t="shared" si="67"/>
      </c>
      <c r="K444" s="98">
        <f t="shared" si="75"/>
      </c>
      <c r="L444" s="132"/>
      <c r="M444" s="90"/>
      <c r="N444" s="71"/>
      <c r="O444" s="129">
        <f t="shared" si="76"/>
      </c>
      <c r="P444" s="109">
        <f t="shared" si="68"/>
      </c>
      <c r="BC444" s="103">
        <f t="shared" si="69"/>
      </c>
      <c r="BD444" s="103">
        <f t="shared" si="70"/>
      </c>
      <c r="BE444" s="103">
        <f t="shared" si="71"/>
      </c>
      <c r="BF444" s="103">
        <f t="shared" si="72"/>
      </c>
      <c r="BI444" s="103">
        <f t="shared" si="73"/>
      </c>
      <c r="CM444" s="44">
        <f t="shared" si="74"/>
      </c>
    </row>
    <row r="445" spans="1:91" ht="19.5" customHeight="1">
      <c r="A445" s="64"/>
      <c r="B445" s="69"/>
      <c r="C445" s="70"/>
      <c r="D445" s="70"/>
      <c r="E445" s="69"/>
      <c r="F445" s="67"/>
      <c r="G445" s="92"/>
      <c r="H445" s="96">
        <v>0</v>
      </c>
      <c r="I445" s="136">
        <f t="shared" si="66"/>
      </c>
      <c r="J445" s="97">
        <f t="shared" si="67"/>
      </c>
      <c r="K445" s="98">
        <f t="shared" si="75"/>
      </c>
      <c r="L445" s="132"/>
      <c r="M445" s="90"/>
      <c r="N445" s="71"/>
      <c r="O445" s="129">
        <f t="shared" si="76"/>
      </c>
      <c r="P445" s="109">
        <f t="shared" si="68"/>
      </c>
      <c r="BC445" s="103">
        <f t="shared" si="69"/>
      </c>
      <c r="BD445" s="103">
        <f t="shared" si="70"/>
      </c>
      <c r="BE445" s="103">
        <f t="shared" si="71"/>
      </c>
      <c r="BF445" s="103">
        <f t="shared" si="72"/>
      </c>
      <c r="BI445" s="103">
        <f t="shared" si="73"/>
      </c>
      <c r="CM445" s="44">
        <f t="shared" si="74"/>
      </c>
    </row>
    <row r="446" spans="1:91" ht="19.5" customHeight="1">
      <c r="A446" s="64"/>
      <c r="B446" s="69"/>
      <c r="C446" s="70"/>
      <c r="D446" s="70"/>
      <c r="E446" s="69"/>
      <c r="F446" s="67"/>
      <c r="G446" s="92"/>
      <c r="H446" s="96">
        <v>0</v>
      </c>
      <c r="I446" s="136">
        <f t="shared" si="66"/>
      </c>
      <c r="J446" s="97">
        <f t="shared" si="67"/>
      </c>
      <c r="K446" s="98">
        <f t="shared" si="75"/>
      </c>
      <c r="L446" s="132"/>
      <c r="M446" s="90"/>
      <c r="N446" s="71"/>
      <c r="O446" s="129">
        <f t="shared" si="76"/>
      </c>
      <c r="P446" s="109">
        <f t="shared" si="68"/>
      </c>
      <c r="BC446" s="103">
        <f t="shared" si="69"/>
      </c>
      <c r="BD446" s="103">
        <f t="shared" si="70"/>
      </c>
      <c r="BE446" s="103">
        <f t="shared" si="71"/>
      </c>
      <c r="BF446" s="103">
        <f t="shared" si="72"/>
      </c>
      <c r="BI446" s="103">
        <f t="shared" si="73"/>
      </c>
      <c r="CM446" s="44">
        <f t="shared" si="74"/>
      </c>
    </row>
    <row r="447" spans="1:91" ht="19.5" customHeight="1">
      <c r="A447" s="64"/>
      <c r="B447" s="69"/>
      <c r="C447" s="70"/>
      <c r="D447" s="70"/>
      <c r="E447" s="69"/>
      <c r="F447" s="67"/>
      <c r="G447" s="92"/>
      <c r="H447" s="96">
        <v>0</v>
      </c>
      <c r="I447" s="136">
        <f t="shared" si="66"/>
      </c>
      <c r="J447" s="97">
        <f t="shared" si="67"/>
      </c>
      <c r="K447" s="98">
        <f t="shared" si="75"/>
      </c>
      <c r="L447" s="132"/>
      <c r="M447" s="90"/>
      <c r="N447" s="71"/>
      <c r="O447" s="129">
        <f t="shared" si="76"/>
      </c>
      <c r="P447" s="109">
        <f t="shared" si="68"/>
      </c>
      <c r="BC447" s="103">
        <f t="shared" si="69"/>
      </c>
      <c r="BD447" s="103">
        <f t="shared" si="70"/>
      </c>
      <c r="BE447" s="103">
        <f t="shared" si="71"/>
      </c>
      <c r="BF447" s="103">
        <f t="shared" si="72"/>
      </c>
      <c r="BI447" s="103">
        <f t="shared" si="73"/>
      </c>
      <c r="CM447" s="44">
        <f t="shared" si="74"/>
      </c>
    </row>
    <row r="448" spans="1:91" ht="19.5" customHeight="1">
      <c r="A448" s="64"/>
      <c r="B448" s="69"/>
      <c r="C448" s="70"/>
      <c r="D448" s="70"/>
      <c r="E448" s="69"/>
      <c r="F448" s="67"/>
      <c r="G448" s="92"/>
      <c r="H448" s="96">
        <v>0</v>
      </c>
      <c r="I448" s="136">
        <f t="shared" si="66"/>
      </c>
      <c r="J448" s="97">
        <f t="shared" si="67"/>
      </c>
      <c r="K448" s="98">
        <f t="shared" si="75"/>
      </c>
      <c r="L448" s="132"/>
      <c r="M448" s="90"/>
      <c r="N448" s="71"/>
      <c r="O448" s="129">
        <f t="shared" si="76"/>
      </c>
      <c r="P448" s="109">
        <f t="shared" si="68"/>
      </c>
      <c r="BC448" s="103">
        <f t="shared" si="69"/>
      </c>
      <c r="BD448" s="103">
        <f t="shared" si="70"/>
      </c>
      <c r="BE448" s="103">
        <f t="shared" si="71"/>
      </c>
      <c r="BF448" s="103">
        <f t="shared" si="72"/>
      </c>
      <c r="BI448" s="103">
        <f t="shared" si="73"/>
      </c>
      <c r="CM448" s="44">
        <f t="shared" si="74"/>
      </c>
    </row>
    <row r="449" spans="1:91" ht="19.5" customHeight="1">
      <c r="A449" s="64"/>
      <c r="B449" s="69"/>
      <c r="C449" s="70"/>
      <c r="D449" s="70"/>
      <c r="E449" s="69"/>
      <c r="F449" s="67"/>
      <c r="G449" s="92"/>
      <c r="H449" s="96">
        <v>0</v>
      </c>
      <c r="I449" s="136">
        <f t="shared" si="66"/>
      </c>
      <c r="J449" s="97">
        <f t="shared" si="67"/>
      </c>
      <c r="K449" s="98">
        <f t="shared" si="75"/>
      </c>
      <c r="L449" s="132"/>
      <c r="M449" s="90"/>
      <c r="N449" s="71"/>
      <c r="O449" s="129">
        <f t="shared" si="76"/>
      </c>
      <c r="P449" s="109">
        <f t="shared" si="68"/>
      </c>
      <c r="BC449" s="103">
        <f t="shared" si="69"/>
      </c>
      <c r="BD449" s="103">
        <f t="shared" si="70"/>
      </c>
      <c r="BE449" s="103">
        <f t="shared" si="71"/>
      </c>
      <c r="BF449" s="103">
        <f t="shared" si="72"/>
      </c>
      <c r="BI449" s="103">
        <f t="shared" si="73"/>
      </c>
      <c r="CM449" s="44">
        <f t="shared" si="74"/>
      </c>
    </row>
    <row r="450" spans="1:91" ht="19.5" customHeight="1">
      <c r="A450" s="64"/>
      <c r="B450" s="69"/>
      <c r="C450" s="70"/>
      <c r="D450" s="70"/>
      <c r="E450" s="69"/>
      <c r="F450" s="67"/>
      <c r="G450" s="92"/>
      <c r="H450" s="96">
        <v>0</v>
      </c>
      <c r="I450" s="136">
        <f t="shared" si="66"/>
      </c>
      <c r="J450" s="97">
        <f t="shared" si="67"/>
      </c>
      <c r="K450" s="98">
        <f t="shared" si="75"/>
      </c>
      <c r="L450" s="132"/>
      <c r="M450" s="90"/>
      <c r="N450" s="71"/>
      <c r="O450" s="129">
        <f t="shared" si="76"/>
      </c>
      <c r="P450" s="109">
        <f t="shared" si="68"/>
      </c>
      <c r="BC450" s="103">
        <f t="shared" si="69"/>
      </c>
      <c r="BD450" s="103">
        <f t="shared" si="70"/>
      </c>
      <c r="BE450" s="103">
        <f t="shared" si="71"/>
      </c>
      <c r="BF450" s="103">
        <f t="shared" si="72"/>
      </c>
      <c r="BI450" s="103">
        <f t="shared" si="73"/>
      </c>
      <c r="CM450" s="44">
        <f t="shared" si="74"/>
      </c>
    </row>
    <row r="451" spans="1:91" ht="19.5" customHeight="1">
      <c r="A451" s="64"/>
      <c r="B451" s="69"/>
      <c r="C451" s="70"/>
      <c r="D451" s="70"/>
      <c r="E451" s="69"/>
      <c r="F451" s="67"/>
      <c r="G451" s="92"/>
      <c r="H451" s="96">
        <v>0</v>
      </c>
      <c r="I451" s="136">
        <f t="shared" si="66"/>
      </c>
      <c r="J451" s="97">
        <f t="shared" si="67"/>
      </c>
      <c r="K451" s="98">
        <f t="shared" si="75"/>
      </c>
      <c r="L451" s="132"/>
      <c r="M451" s="90"/>
      <c r="N451" s="71"/>
      <c r="O451" s="129">
        <f t="shared" si="76"/>
      </c>
      <c r="P451" s="109">
        <f t="shared" si="68"/>
      </c>
      <c r="BC451" s="103">
        <f t="shared" si="69"/>
      </c>
      <c r="BD451" s="103">
        <f t="shared" si="70"/>
      </c>
      <c r="BE451" s="103">
        <f t="shared" si="71"/>
      </c>
      <c r="BF451" s="103">
        <f t="shared" si="72"/>
      </c>
      <c r="BI451" s="103">
        <f t="shared" si="73"/>
      </c>
      <c r="CM451" s="44">
        <f t="shared" si="74"/>
      </c>
    </row>
    <row r="452" spans="1:91" ht="19.5" customHeight="1">
      <c r="A452" s="64"/>
      <c r="B452" s="69"/>
      <c r="C452" s="70"/>
      <c r="D452" s="70"/>
      <c r="E452" s="69"/>
      <c r="F452" s="67"/>
      <c r="G452" s="92"/>
      <c r="H452" s="96">
        <v>0</v>
      </c>
      <c r="I452" s="136">
        <f t="shared" si="66"/>
      </c>
      <c r="J452" s="97">
        <f t="shared" si="67"/>
      </c>
      <c r="K452" s="98">
        <f t="shared" si="75"/>
      </c>
      <c r="L452" s="132"/>
      <c r="M452" s="90"/>
      <c r="N452" s="71"/>
      <c r="O452" s="129">
        <f t="shared" si="76"/>
      </c>
      <c r="P452" s="109">
        <f t="shared" si="68"/>
      </c>
      <c r="BC452" s="103">
        <f t="shared" si="69"/>
      </c>
      <c r="BD452" s="103">
        <f t="shared" si="70"/>
      </c>
      <c r="BE452" s="103">
        <f t="shared" si="71"/>
      </c>
      <c r="BF452" s="103">
        <f t="shared" si="72"/>
      </c>
      <c r="BI452" s="103">
        <f t="shared" si="73"/>
      </c>
      <c r="CM452" s="44">
        <f t="shared" si="74"/>
      </c>
    </row>
    <row r="453" spans="1:91" ht="19.5" customHeight="1">
      <c r="A453" s="64"/>
      <c r="B453" s="69"/>
      <c r="C453" s="70"/>
      <c r="D453" s="70"/>
      <c r="E453" s="69"/>
      <c r="F453" s="67"/>
      <c r="G453" s="92"/>
      <c r="H453" s="96">
        <v>0</v>
      </c>
      <c r="I453" s="136">
        <f t="shared" si="66"/>
      </c>
      <c r="J453" s="97">
        <f t="shared" si="67"/>
      </c>
      <c r="K453" s="98">
        <f t="shared" si="75"/>
      </c>
      <c r="L453" s="132"/>
      <c r="M453" s="90"/>
      <c r="N453" s="71"/>
      <c r="O453" s="129">
        <f t="shared" si="76"/>
      </c>
      <c r="P453" s="109">
        <f t="shared" si="68"/>
      </c>
      <c r="BC453" s="103">
        <f t="shared" si="69"/>
      </c>
      <c r="BD453" s="103">
        <f t="shared" si="70"/>
      </c>
      <c r="BE453" s="103">
        <f t="shared" si="71"/>
      </c>
      <c r="BF453" s="103">
        <f t="shared" si="72"/>
      </c>
      <c r="BI453" s="103">
        <f t="shared" si="73"/>
      </c>
      <c r="CM453" s="44">
        <f t="shared" si="74"/>
      </c>
    </row>
    <row r="454" spans="1:91" ht="19.5" customHeight="1">
      <c r="A454" s="64"/>
      <c r="B454" s="69"/>
      <c r="C454" s="70"/>
      <c r="D454" s="70"/>
      <c r="E454" s="69"/>
      <c r="F454" s="67"/>
      <c r="G454" s="92"/>
      <c r="H454" s="96">
        <v>0</v>
      </c>
      <c r="I454" s="136">
        <f t="shared" si="66"/>
      </c>
      <c r="J454" s="97">
        <f t="shared" si="67"/>
      </c>
      <c r="K454" s="98">
        <f t="shared" si="75"/>
      </c>
      <c r="L454" s="132"/>
      <c r="M454" s="90"/>
      <c r="N454" s="71"/>
      <c r="O454" s="129">
        <f t="shared" si="76"/>
      </c>
      <c r="P454" s="109">
        <f t="shared" si="68"/>
      </c>
      <c r="BC454" s="103">
        <f t="shared" si="69"/>
      </c>
      <c r="BD454" s="103">
        <f t="shared" si="70"/>
      </c>
      <c r="BE454" s="103">
        <f t="shared" si="71"/>
      </c>
      <c r="BF454" s="103">
        <f t="shared" si="72"/>
      </c>
      <c r="BI454" s="103">
        <f t="shared" si="73"/>
      </c>
      <c r="CM454" s="44">
        <f t="shared" si="74"/>
      </c>
    </row>
    <row r="455" spans="1:91" ht="19.5" customHeight="1">
      <c r="A455" s="64"/>
      <c r="B455" s="69"/>
      <c r="C455" s="70"/>
      <c r="D455" s="70"/>
      <c r="E455" s="69"/>
      <c r="F455" s="67"/>
      <c r="G455" s="92"/>
      <c r="H455" s="96">
        <v>0</v>
      </c>
      <c r="I455" s="136">
        <f t="shared" si="66"/>
      </c>
      <c r="J455" s="97">
        <f t="shared" si="67"/>
      </c>
      <c r="K455" s="98">
        <f t="shared" si="75"/>
      </c>
      <c r="L455" s="132"/>
      <c r="M455" s="90"/>
      <c r="N455" s="71"/>
      <c r="O455" s="129">
        <f t="shared" si="76"/>
      </c>
      <c r="P455" s="109">
        <f t="shared" si="68"/>
      </c>
      <c r="BC455" s="103">
        <f t="shared" si="69"/>
      </c>
      <c r="BD455" s="103">
        <f t="shared" si="70"/>
      </c>
      <c r="BE455" s="103">
        <f t="shared" si="71"/>
      </c>
      <c r="BF455" s="103">
        <f t="shared" si="72"/>
      </c>
      <c r="BI455" s="103">
        <f t="shared" si="73"/>
      </c>
      <c r="CM455" s="44">
        <f t="shared" si="74"/>
      </c>
    </row>
    <row r="456" spans="1:91" ht="19.5" customHeight="1">
      <c r="A456" s="64"/>
      <c r="B456" s="69"/>
      <c r="C456" s="70"/>
      <c r="D456" s="70"/>
      <c r="E456" s="69"/>
      <c r="F456" s="67"/>
      <c r="G456" s="92"/>
      <c r="H456" s="96">
        <v>0</v>
      </c>
      <c r="I456" s="136">
        <f t="shared" si="66"/>
      </c>
      <c r="J456" s="97">
        <f t="shared" si="67"/>
      </c>
      <c r="K456" s="98">
        <f t="shared" si="75"/>
      </c>
      <c r="L456" s="132"/>
      <c r="M456" s="90"/>
      <c r="N456" s="71"/>
      <c r="O456" s="129">
        <f t="shared" si="76"/>
      </c>
      <c r="P456" s="109">
        <f t="shared" si="68"/>
      </c>
      <c r="BC456" s="103">
        <f t="shared" si="69"/>
      </c>
      <c r="BD456" s="103">
        <f t="shared" si="70"/>
      </c>
      <c r="BE456" s="103">
        <f t="shared" si="71"/>
      </c>
      <c r="BF456" s="103">
        <f t="shared" si="72"/>
      </c>
      <c r="BI456" s="103">
        <f t="shared" si="73"/>
      </c>
      <c r="CM456" s="44">
        <f t="shared" si="74"/>
      </c>
    </row>
    <row r="457" spans="1:91" ht="19.5" customHeight="1">
      <c r="A457" s="64"/>
      <c r="B457" s="69"/>
      <c r="C457" s="70"/>
      <c r="D457" s="70"/>
      <c r="E457" s="69"/>
      <c r="F457" s="67"/>
      <c r="G457" s="92"/>
      <c r="H457" s="96">
        <v>0</v>
      </c>
      <c r="I457" s="136">
        <f t="shared" si="66"/>
      </c>
      <c r="J457" s="97">
        <f t="shared" si="67"/>
      </c>
      <c r="K457" s="98">
        <f t="shared" si="75"/>
      </c>
      <c r="L457" s="132"/>
      <c r="M457" s="90"/>
      <c r="N457" s="71"/>
      <c r="O457" s="129">
        <f t="shared" si="76"/>
      </c>
      <c r="P457" s="109">
        <f t="shared" si="68"/>
      </c>
      <c r="BC457" s="103">
        <f t="shared" si="69"/>
      </c>
      <c r="BD457" s="103">
        <f t="shared" si="70"/>
      </c>
      <c r="BE457" s="103">
        <f t="shared" si="71"/>
      </c>
      <c r="BF457" s="103">
        <f t="shared" si="72"/>
      </c>
      <c r="BI457" s="103">
        <f t="shared" si="73"/>
      </c>
      <c r="CM457" s="44">
        <f t="shared" si="74"/>
      </c>
    </row>
    <row r="458" spans="1:91" ht="19.5" customHeight="1">
      <c r="A458" s="64"/>
      <c r="B458" s="69"/>
      <c r="C458" s="70"/>
      <c r="D458" s="70"/>
      <c r="E458" s="69"/>
      <c r="F458" s="67"/>
      <c r="G458" s="92"/>
      <c r="H458" s="96">
        <v>0</v>
      </c>
      <c r="I458" s="136">
        <f aca="true" t="shared" si="77" ref="I458:I509">_xlfn.IFERROR(VLOOKUP(G458,AG$11:AI$408,2,FALSE),"")</f>
      </c>
      <c r="J458" s="97">
        <f aca="true" t="shared" si="78" ref="J458:J509">_xlfn.IFERROR(VLOOKUP(G458,AG$11:AI$408,3,FALSE),"")</f>
      </c>
      <c r="K458" s="98">
        <f t="shared" si="75"/>
      </c>
      <c r="L458" s="132"/>
      <c r="M458" s="90"/>
      <c r="N458" s="71"/>
      <c r="O458" s="129">
        <f t="shared" si="76"/>
      </c>
      <c r="P458" s="109">
        <f aca="true" t="shared" si="79" ref="P458:P509">_xlfn.IFERROR(VLOOKUP(F458,V$11:W$40,2,FALSE),"")</f>
      </c>
      <c r="BC458" s="103">
        <f t="shared" si="69"/>
      </c>
      <c r="BD458" s="103">
        <f t="shared" si="70"/>
      </c>
      <c r="BE458" s="103">
        <f t="shared" si="71"/>
      </c>
      <c r="BF458" s="103">
        <f t="shared" si="72"/>
      </c>
      <c r="BI458" s="103">
        <f t="shared" si="73"/>
      </c>
      <c r="CM458" s="44">
        <f t="shared" si="74"/>
      </c>
    </row>
    <row r="459" spans="1:91" ht="19.5" customHeight="1">
      <c r="A459" s="64"/>
      <c r="B459" s="69"/>
      <c r="C459" s="70"/>
      <c r="D459" s="70"/>
      <c r="E459" s="69"/>
      <c r="F459" s="67"/>
      <c r="G459" s="92"/>
      <c r="H459" s="96">
        <v>0</v>
      </c>
      <c r="I459" s="136">
        <f t="shared" si="77"/>
      </c>
      <c r="J459" s="97">
        <f t="shared" si="78"/>
      </c>
      <c r="K459" s="98">
        <f aca="true" t="shared" si="80" ref="K459:K508">IF(H459&gt;0,H459*I459,"")</f>
      </c>
      <c r="L459" s="132"/>
      <c r="M459" s="90"/>
      <c r="N459" s="71"/>
      <c r="O459" s="129">
        <f t="shared" si="76"/>
      </c>
      <c r="P459" s="109">
        <f t="shared" si="79"/>
      </c>
      <c r="BC459" s="103">
        <f aca="true" t="shared" si="81" ref="BC459:BC509">IF($M459&gt;0,IF(B459="","P",""),"")</f>
      </c>
      <c r="BD459" s="103">
        <f aca="true" t="shared" si="82" ref="BD459:BD509">IF($M459&gt;0,IF(C459="","P",""),"")</f>
      </c>
      <c r="BE459" s="103">
        <f aca="true" t="shared" si="83" ref="BE459:BE509">IF($M459&gt;0,IF(D459="","P",""),"")</f>
      </c>
      <c r="BF459" s="103">
        <f aca="true" t="shared" si="84" ref="BF459:BF509">IF($M459&gt;0,IF(E459="","P",""),"")</f>
      </c>
      <c r="BI459" s="103">
        <f aca="true" t="shared" si="85" ref="BI459:BI509">IF($M459&gt;0,IF(H459=0,"P",""),"")</f>
      </c>
      <c r="CM459" s="44">
        <f aca="true" t="shared" si="86" ref="CM459:CM509">IF(H459&lt;&gt;0,IF(M459="","P",""),"")</f>
      </c>
    </row>
    <row r="460" spans="1:91" ht="19.5" customHeight="1">
      <c r="A460" s="64"/>
      <c r="B460" s="69"/>
      <c r="C460" s="70"/>
      <c r="D460" s="70"/>
      <c r="E460" s="69"/>
      <c r="F460" s="67"/>
      <c r="G460" s="92"/>
      <c r="H460" s="96">
        <v>0</v>
      </c>
      <c r="I460" s="136">
        <f t="shared" si="77"/>
      </c>
      <c r="J460" s="97">
        <f t="shared" si="78"/>
      </c>
      <c r="K460" s="98">
        <f t="shared" si="80"/>
      </c>
      <c r="L460" s="132"/>
      <c r="M460" s="90"/>
      <c r="N460" s="71"/>
      <c r="O460" s="129">
        <f aca="true" t="shared" si="87" ref="O460:O509">IF(L460="Phone","Units Submitted Cannot Exceed 1","")</f>
      </c>
      <c r="P460" s="109">
        <f t="shared" si="79"/>
      </c>
      <c r="BC460" s="103">
        <f t="shared" si="81"/>
      </c>
      <c r="BD460" s="103">
        <f t="shared" si="82"/>
      </c>
      <c r="BE460" s="103">
        <f t="shared" si="83"/>
      </c>
      <c r="BF460" s="103">
        <f t="shared" si="84"/>
      </c>
      <c r="BI460" s="103">
        <f t="shared" si="85"/>
      </c>
      <c r="CM460" s="44">
        <f t="shared" si="86"/>
      </c>
    </row>
    <row r="461" spans="1:91" ht="19.5" customHeight="1">
      <c r="A461" s="64"/>
      <c r="B461" s="69"/>
      <c r="C461" s="70"/>
      <c r="D461" s="70"/>
      <c r="E461" s="69"/>
      <c r="F461" s="67"/>
      <c r="G461" s="92"/>
      <c r="H461" s="96">
        <v>0</v>
      </c>
      <c r="I461" s="136">
        <f t="shared" si="77"/>
      </c>
      <c r="J461" s="97">
        <f t="shared" si="78"/>
      </c>
      <c r="K461" s="98">
        <f t="shared" si="80"/>
      </c>
      <c r="L461" s="132"/>
      <c r="M461" s="90"/>
      <c r="N461" s="71"/>
      <c r="O461" s="129">
        <f t="shared" si="87"/>
      </c>
      <c r="P461" s="109">
        <f t="shared" si="79"/>
      </c>
      <c r="BC461" s="103">
        <f t="shared" si="81"/>
      </c>
      <c r="BD461" s="103">
        <f t="shared" si="82"/>
      </c>
      <c r="BE461" s="103">
        <f t="shared" si="83"/>
      </c>
      <c r="BF461" s="103">
        <f t="shared" si="84"/>
      </c>
      <c r="BI461" s="103">
        <f t="shared" si="85"/>
      </c>
      <c r="CM461" s="44">
        <f t="shared" si="86"/>
      </c>
    </row>
    <row r="462" spans="1:91" ht="19.5" customHeight="1">
      <c r="A462" s="64"/>
      <c r="B462" s="69"/>
      <c r="C462" s="70"/>
      <c r="D462" s="70"/>
      <c r="E462" s="69"/>
      <c r="F462" s="67"/>
      <c r="G462" s="92"/>
      <c r="H462" s="96">
        <v>0</v>
      </c>
      <c r="I462" s="136">
        <f t="shared" si="77"/>
      </c>
      <c r="J462" s="97">
        <f t="shared" si="78"/>
      </c>
      <c r="K462" s="98">
        <f t="shared" si="80"/>
      </c>
      <c r="L462" s="132"/>
      <c r="M462" s="90"/>
      <c r="N462" s="71"/>
      <c r="O462" s="129">
        <f t="shared" si="87"/>
      </c>
      <c r="P462" s="109">
        <f t="shared" si="79"/>
      </c>
      <c r="BC462" s="103">
        <f t="shared" si="81"/>
      </c>
      <c r="BD462" s="103">
        <f t="shared" si="82"/>
      </c>
      <c r="BE462" s="103">
        <f t="shared" si="83"/>
      </c>
      <c r="BF462" s="103">
        <f t="shared" si="84"/>
      </c>
      <c r="BI462" s="103">
        <f t="shared" si="85"/>
      </c>
      <c r="CM462" s="44">
        <f t="shared" si="86"/>
      </c>
    </row>
    <row r="463" spans="1:91" ht="19.5" customHeight="1">
      <c r="A463" s="64"/>
      <c r="B463" s="69"/>
      <c r="C463" s="70"/>
      <c r="D463" s="70"/>
      <c r="E463" s="69"/>
      <c r="F463" s="67"/>
      <c r="G463" s="92"/>
      <c r="H463" s="96">
        <v>0</v>
      </c>
      <c r="I463" s="136">
        <f t="shared" si="77"/>
      </c>
      <c r="J463" s="97">
        <f t="shared" si="78"/>
      </c>
      <c r="K463" s="98">
        <f t="shared" si="80"/>
      </c>
      <c r="L463" s="132"/>
      <c r="M463" s="90"/>
      <c r="N463" s="71"/>
      <c r="O463" s="129">
        <f t="shared" si="87"/>
      </c>
      <c r="P463" s="109">
        <f t="shared" si="79"/>
      </c>
      <c r="BC463" s="103">
        <f t="shared" si="81"/>
      </c>
      <c r="BD463" s="103">
        <f t="shared" si="82"/>
      </c>
      <c r="BE463" s="103">
        <f t="shared" si="83"/>
      </c>
      <c r="BF463" s="103">
        <f t="shared" si="84"/>
      </c>
      <c r="BI463" s="103">
        <f t="shared" si="85"/>
      </c>
      <c r="CM463" s="44">
        <f t="shared" si="86"/>
      </c>
    </row>
    <row r="464" spans="1:91" ht="19.5" customHeight="1">
      <c r="A464" s="64"/>
      <c r="B464" s="69"/>
      <c r="C464" s="70"/>
      <c r="D464" s="70"/>
      <c r="E464" s="69"/>
      <c r="F464" s="67"/>
      <c r="G464" s="92"/>
      <c r="H464" s="96">
        <v>0</v>
      </c>
      <c r="I464" s="136">
        <f t="shared" si="77"/>
      </c>
      <c r="J464" s="97">
        <f t="shared" si="78"/>
      </c>
      <c r="K464" s="98">
        <f t="shared" si="80"/>
      </c>
      <c r="L464" s="132"/>
      <c r="M464" s="90"/>
      <c r="N464" s="71"/>
      <c r="O464" s="129">
        <f t="shared" si="87"/>
      </c>
      <c r="P464" s="109">
        <f t="shared" si="79"/>
      </c>
      <c r="BC464" s="103">
        <f t="shared" si="81"/>
      </c>
      <c r="BD464" s="103">
        <f t="shared" si="82"/>
      </c>
      <c r="BE464" s="103">
        <f t="shared" si="83"/>
      </c>
      <c r="BF464" s="103">
        <f t="shared" si="84"/>
      </c>
      <c r="BI464" s="103">
        <f t="shared" si="85"/>
      </c>
      <c r="CM464" s="44">
        <f t="shared" si="86"/>
      </c>
    </row>
    <row r="465" spans="1:91" ht="19.5" customHeight="1">
      <c r="A465" s="64"/>
      <c r="B465" s="69"/>
      <c r="C465" s="70"/>
      <c r="D465" s="70"/>
      <c r="E465" s="69"/>
      <c r="F465" s="67"/>
      <c r="G465" s="92"/>
      <c r="H465" s="96">
        <v>0</v>
      </c>
      <c r="I465" s="136">
        <f t="shared" si="77"/>
      </c>
      <c r="J465" s="97">
        <f t="shared" si="78"/>
      </c>
      <c r="K465" s="98">
        <f t="shared" si="80"/>
      </c>
      <c r="L465" s="132"/>
      <c r="M465" s="90"/>
      <c r="N465" s="71"/>
      <c r="O465" s="129">
        <f t="shared" si="87"/>
      </c>
      <c r="P465" s="109">
        <f t="shared" si="79"/>
      </c>
      <c r="BC465" s="103">
        <f t="shared" si="81"/>
      </c>
      <c r="BD465" s="103">
        <f t="shared" si="82"/>
      </c>
      <c r="BE465" s="103">
        <f t="shared" si="83"/>
      </c>
      <c r="BF465" s="103">
        <f t="shared" si="84"/>
      </c>
      <c r="BI465" s="103">
        <f t="shared" si="85"/>
      </c>
      <c r="CM465" s="44">
        <f t="shared" si="86"/>
      </c>
    </row>
    <row r="466" spans="1:91" ht="19.5" customHeight="1">
      <c r="A466" s="64"/>
      <c r="B466" s="69"/>
      <c r="C466" s="70"/>
      <c r="D466" s="70"/>
      <c r="E466" s="69"/>
      <c r="F466" s="67"/>
      <c r="G466" s="92"/>
      <c r="H466" s="96">
        <v>0</v>
      </c>
      <c r="I466" s="136">
        <f t="shared" si="77"/>
      </c>
      <c r="J466" s="97">
        <f t="shared" si="78"/>
      </c>
      <c r="K466" s="98">
        <f t="shared" si="80"/>
      </c>
      <c r="L466" s="132"/>
      <c r="M466" s="90"/>
      <c r="N466" s="71"/>
      <c r="O466" s="129">
        <f t="shared" si="87"/>
      </c>
      <c r="P466" s="109">
        <f t="shared" si="79"/>
      </c>
      <c r="BC466" s="103">
        <f t="shared" si="81"/>
      </c>
      <c r="BD466" s="103">
        <f t="shared" si="82"/>
      </c>
      <c r="BE466" s="103">
        <f t="shared" si="83"/>
      </c>
      <c r="BF466" s="103">
        <f t="shared" si="84"/>
      </c>
      <c r="BI466" s="103">
        <f t="shared" si="85"/>
      </c>
      <c r="CM466" s="44">
        <f t="shared" si="86"/>
      </c>
    </row>
    <row r="467" spans="1:91" ht="19.5" customHeight="1">
      <c r="A467" s="64"/>
      <c r="B467" s="69"/>
      <c r="C467" s="70"/>
      <c r="D467" s="70"/>
      <c r="E467" s="69"/>
      <c r="F467" s="67"/>
      <c r="G467" s="92"/>
      <c r="H467" s="96">
        <v>0</v>
      </c>
      <c r="I467" s="136">
        <f t="shared" si="77"/>
      </c>
      <c r="J467" s="97">
        <f t="shared" si="78"/>
      </c>
      <c r="K467" s="98">
        <f t="shared" si="80"/>
      </c>
      <c r="L467" s="132"/>
      <c r="M467" s="90"/>
      <c r="N467" s="71"/>
      <c r="O467" s="129">
        <f t="shared" si="87"/>
      </c>
      <c r="P467" s="109">
        <f t="shared" si="79"/>
      </c>
      <c r="BC467" s="103">
        <f t="shared" si="81"/>
      </c>
      <c r="BD467" s="103">
        <f t="shared" si="82"/>
      </c>
      <c r="BE467" s="103">
        <f t="shared" si="83"/>
      </c>
      <c r="BF467" s="103">
        <f t="shared" si="84"/>
      </c>
      <c r="BI467" s="103">
        <f t="shared" si="85"/>
      </c>
      <c r="CM467" s="44">
        <f t="shared" si="86"/>
      </c>
    </row>
    <row r="468" spans="1:91" ht="19.5" customHeight="1">
      <c r="A468" s="64"/>
      <c r="B468" s="69"/>
      <c r="C468" s="70"/>
      <c r="D468" s="70"/>
      <c r="E468" s="69"/>
      <c r="F468" s="67"/>
      <c r="G468" s="92"/>
      <c r="H468" s="96">
        <v>0</v>
      </c>
      <c r="I468" s="136">
        <f t="shared" si="77"/>
      </c>
      <c r="J468" s="97">
        <f t="shared" si="78"/>
      </c>
      <c r="K468" s="98">
        <f t="shared" si="80"/>
      </c>
      <c r="L468" s="132"/>
      <c r="M468" s="90"/>
      <c r="N468" s="71"/>
      <c r="O468" s="129">
        <f t="shared" si="87"/>
      </c>
      <c r="P468" s="109">
        <f t="shared" si="79"/>
      </c>
      <c r="BC468" s="103">
        <f t="shared" si="81"/>
      </c>
      <c r="BD468" s="103">
        <f t="shared" si="82"/>
      </c>
      <c r="BE468" s="103">
        <f t="shared" si="83"/>
      </c>
      <c r="BF468" s="103">
        <f t="shared" si="84"/>
      </c>
      <c r="BI468" s="103">
        <f t="shared" si="85"/>
      </c>
      <c r="CM468" s="44">
        <f t="shared" si="86"/>
      </c>
    </row>
    <row r="469" spans="1:91" ht="19.5" customHeight="1">
      <c r="A469" s="64"/>
      <c r="B469" s="69"/>
      <c r="C469" s="70"/>
      <c r="D469" s="70"/>
      <c r="E469" s="69"/>
      <c r="F469" s="67"/>
      <c r="G469" s="92"/>
      <c r="H469" s="96">
        <v>0</v>
      </c>
      <c r="I469" s="136">
        <f t="shared" si="77"/>
      </c>
      <c r="J469" s="97">
        <f t="shared" si="78"/>
      </c>
      <c r="K469" s="98">
        <f t="shared" si="80"/>
      </c>
      <c r="L469" s="132"/>
      <c r="M469" s="90"/>
      <c r="N469" s="71"/>
      <c r="O469" s="129">
        <f t="shared" si="87"/>
      </c>
      <c r="P469" s="109">
        <f t="shared" si="79"/>
      </c>
      <c r="BC469" s="103">
        <f t="shared" si="81"/>
      </c>
      <c r="BD469" s="103">
        <f t="shared" si="82"/>
      </c>
      <c r="BE469" s="103">
        <f t="shared" si="83"/>
      </c>
      <c r="BF469" s="103">
        <f t="shared" si="84"/>
      </c>
      <c r="BI469" s="103">
        <f t="shared" si="85"/>
      </c>
      <c r="CM469" s="44">
        <f t="shared" si="86"/>
      </c>
    </row>
    <row r="470" spans="1:91" ht="19.5" customHeight="1">
      <c r="A470" s="64"/>
      <c r="B470" s="69"/>
      <c r="C470" s="70"/>
      <c r="D470" s="70"/>
      <c r="E470" s="69"/>
      <c r="F470" s="67"/>
      <c r="G470" s="92"/>
      <c r="H470" s="96">
        <v>0</v>
      </c>
      <c r="I470" s="136">
        <f t="shared" si="77"/>
      </c>
      <c r="J470" s="97">
        <f t="shared" si="78"/>
      </c>
      <c r="K470" s="98">
        <f t="shared" si="80"/>
      </c>
      <c r="L470" s="132"/>
      <c r="M470" s="90"/>
      <c r="N470" s="71"/>
      <c r="O470" s="129">
        <f t="shared" si="87"/>
      </c>
      <c r="P470" s="109">
        <f t="shared" si="79"/>
      </c>
      <c r="BC470" s="103">
        <f t="shared" si="81"/>
      </c>
      <c r="BD470" s="103">
        <f t="shared" si="82"/>
      </c>
      <c r="BE470" s="103">
        <f t="shared" si="83"/>
      </c>
      <c r="BF470" s="103">
        <f t="shared" si="84"/>
      </c>
      <c r="BI470" s="103">
        <f t="shared" si="85"/>
      </c>
      <c r="CM470" s="44">
        <f t="shared" si="86"/>
      </c>
    </row>
    <row r="471" spans="1:91" ht="19.5" customHeight="1">
      <c r="A471" s="64"/>
      <c r="B471" s="69"/>
      <c r="C471" s="70"/>
      <c r="D471" s="70"/>
      <c r="E471" s="69"/>
      <c r="F471" s="67"/>
      <c r="G471" s="92"/>
      <c r="H471" s="96">
        <v>0</v>
      </c>
      <c r="I471" s="136">
        <f t="shared" si="77"/>
      </c>
      <c r="J471" s="97">
        <f t="shared" si="78"/>
      </c>
      <c r="K471" s="98">
        <f t="shared" si="80"/>
      </c>
      <c r="L471" s="132"/>
      <c r="M471" s="90"/>
      <c r="N471" s="71"/>
      <c r="O471" s="129">
        <f t="shared" si="87"/>
      </c>
      <c r="P471" s="109">
        <f t="shared" si="79"/>
      </c>
      <c r="BC471" s="103">
        <f t="shared" si="81"/>
      </c>
      <c r="BD471" s="103">
        <f t="shared" si="82"/>
      </c>
      <c r="BE471" s="103">
        <f t="shared" si="83"/>
      </c>
      <c r="BF471" s="103">
        <f t="shared" si="84"/>
      </c>
      <c r="BI471" s="103">
        <f t="shared" si="85"/>
      </c>
      <c r="CM471" s="44">
        <f t="shared" si="86"/>
      </c>
    </row>
    <row r="472" spans="1:91" ht="19.5" customHeight="1">
      <c r="A472" s="64"/>
      <c r="B472" s="69"/>
      <c r="C472" s="70"/>
      <c r="D472" s="70"/>
      <c r="E472" s="69"/>
      <c r="F472" s="67"/>
      <c r="G472" s="92"/>
      <c r="H472" s="96">
        <v>0</v>
      </c>
      <c r="I472" s="136">
        <f t="shared" si="77"/>
      </c>
      <c r="J472" s="97">
        <f t="shared" si="78"/>
      </c>
      <c r="K472" s="98">
        <f t="shared" si="80"/>
      </c>
      <c r="L472" s="132"/>
      <c r="M472" s="90"/>
      <c r="N472" s="71"/>
      <c r="O472" s="129">
        <f t="shared" si="87"/>
      </c>
      <c r="P472" s="109">
        <f t="shared" si="79"/>
      </c>
      <c r="BC472" s="103">
        <f t="shared" si="81"/>
      </c>
      <c r="BD472" s="103">
        <f t="shared" si="82"/>
      </c>
      <c r="BE472" s="103">
        <f t="shared" si="83"/>
      </c>
      <c r="BF472" s="103">
        <f t="shared" si="84"/>
      </c>
      <c r="BI472" s="103">
        <f t="shared" si="85"/>
      </c>
      <c r="CM472" s="44">
        <f t="shared" si="86"/>
      </c>
    </row>
    <row r="473" spans="1:91" ht="19.5" customHeight="1">
      <c r="A473" s="64"/>
      <c r="B473" s="69"/>
      <c r="C473" s="70"/>
      <c r="D473" s="70"/>
      <c r="E473" s="69"/>
      <c r="F473" s="67"/>
      <c r="G473" s="92"/>
      <c r="H473" s="96">
        <v>0</v>
      </c>
      <c r="I473" s="136">
        <f t="shared" si="77"/>
      </c>
      <c r="J473" s="97">
        <f t="shared" si="78"/>
      </c>
      <c r="K473" s="98">
        <f t="shared" si="80"/>
      </c>
      <c r="L473" s="132"/>
      <c r="M473" s="90"/>
      <c r="N473" s="71"/>
      <c r="O473" s="129">
        <f t="shared" si="87"/>
      </c>
      <c r="P473" s="109">
        <f t="shared" si="79"/>
      </c>
      <c r="BC473" s="103">
        <f t="shared" si="81"/>
      </c>
      <c r="BD473" s="103">
        <f t="shared" si="82"/>
      </c>
      <c r="BE473" s="103">
        <f t="shared" si="83"/>
      </c>
      <c r="BF473" s="103">
        <f t="shared" si="84"/>
      </c>
      <c r="BI473" s="103">
        <f t="shared" si="85"/>
      </c>
      <c r="CM473" s="44">
        <f t="shared" si="86"/>
      </c>
    </row>
    <row r="474" spans="1:91" ht="19.5" customHeight="1">
      <c r="A474" s="64"/>
      <c r="B474" s="69"/>
      <c r="C474" s="70"/>
      <c r="D474" s="70"/>
      <c r="E474" s="69"/>
      <c r="F474" s="67"/>
      <c r="G474" s="92"/>
      <c r="H474" s="96">
        <v>0</v>
      </c>
      <c r="I474" s="136">
        <f t="shared" si="77"/>
      </c>
      <c r="J474" s="97">
        <f t="shared" si="78"/>
      </c>
      <c r="K474" s="98">
        <f t="shared" si="80"/>
      </c>
      <c r="L474" s="132"/>
      <c r="M474" s="90"/>
      <c r="N474" s="71"/>
      <c r="O474" s="129">
        <f t="shared" si="87"/>
      </c>
      <c r="P474" s="109">
        <f t="shared" si="79"/>
      </c>
      <c r="BC474" s="103">
        <f t="shared" si="81"/>
      </c>
      <c r="BD474" s="103">
        <f t="shared" si="82"/>
      </c>
      <c r="BE474" s="103">
        <f t="shared" si="83"/>
      </c>
      <c r="BF474" s="103">
        <f t="shared" si="84"/>
      </c>
      <c r="BI474" s="103">
        <f t="shared" si="85"/>
      </c>
      <c r="CM474" s="44">
        <f t="shared" si="86"/>
      </c>
    </row>
    <row r="475" spans="1:91" ht="19.5" customHeight="1">
      <c r="A475" s="64"/>
      <c r="B475" s="69"/>
      <c r="C475" s="70"/>
      <c r="D475" s="70"/>
      <c r="E475" s="69"/>
      <c r="F475" s="67"/>
      <c r="G475" s="92"/>
      <c r="H475" s="96">
        <v>0</v>
      </c>
      <c r="I475" s="136">
        <f t="shared" si="77"/>
      </c>
      <c r="J475" s="97">
        <f t="shared" si="78"/>
      </c>
      <c r="K475" s="98">
        <f t="shared" si="80"/>
      </c>
      <c r="L475" s="132"/>
      <c r="M475" s="90"/>
      <c r="N475" s="71"/>
      <c r="O475" s="129">
        <f t="shared" si="87"/>
      </c>
      <c r="P475" s="109">
        <f t="shared" si="79"/>
      </c>
      <c r="BC475" s="103">
        <f t="shared" si="81"/>
      </c>
      <c r="BD475" s="103">
        <f t="shared" si="82"/>
      </c>
      <c r="BE475" s="103">
        <f t="shared" si="83"/>
      </c>
      <c r="BF475" s="103">
        <f t="shared" si="84"/>
      </c>
      <c r="BI475" s="103">
        <f t="shared" si="85"/>
      </c>
      <c r="CM475" s="44">
        <f t="shared" si="86"/>
      </c>
    </row>
    <row r="476" spans="1:91" ht="19.5" customHeight="1">
      <c r="A476" s="64"/>
      <c r="B476" s="69"/>
      <c r="C476" s="70"/>
      <c r="D476" s="70"/>
      <c r="E476" s="69"/>
      <c r="F476" s="67"/>
      <c r="G476" s="92"/>
      <c r="H476" s="96">
        <v>0</v>
      </c>
      <c r="I476" s="136">
        <f t="shared" si="77"/>
      </c>
      <c r="J476" s="97">
        <f t="shared" si="78"/>
      </c>
      <c r="K476" s="98">
        <f t="shared" si="80"/>
      </c>
      <c r="L476" s="132"/>
      <c r="M476" s="90"/>
      <c r="N476" s="71"/>
      <c r="O476" s="129">
        <f t="shared" si="87"/>
      </c>
      <c r="P476" s="109">
        <f t="shared" si="79"/>
      </c>
      <c r="BC476" s="103">
        <f t="shared" si="81"/>
      </c>
      <c r="BD476" s="103">
        <f t="shared" si="82"/>
      </c>
      <c r="BE476" s="103">
        <f t="shared" si="83"/>
      </c>
      <c r="BF476" s="103">
        <f t="shared" si="84"/>
      </c>
      <c r="BI476" s="103">
        <f t="shared" si="85"/>
      </c>
      <c r="CM476" s="44">
        <f t="shared" si="86"/>
      </c>
    </row>
    <row r="477" spans="1:91" ht="19.5" customHeight="1">
      <c r="A477" s="64"/>
      <c r="B477" s="69"/>
      <c r="C477" s="70"/>
      <c r="D477" s="70"/>
      <c r="E477" s="69"/>
      <c r="F477" s="67"/>
      <c r="G477" s="92"/>
      <c r="H477" s="96">
        <v>0</v>
      </c>
      <c r="I477" s="136">
        <f t="shared" si="77"/>
      </c>
      <c r="J477" s="97">
        <f t="shared" si="78"/>
      </c>
      <c r="K477" s="98">
        <f t="shared" si="80"/>
      </c>
      <c r="L477" s="132"/>
      <c r="M477" s="90"/>
      <c r="N477" s="71"/>
      <c r="O477" s="129">
        <f t="shared" si="87"/>
      </c>
      <c r="P477" s="109">
        <f t="shared" si="79"/>
      </c>
      <c r="BC477" s="103">
        <f t="shared" si="81"/>
      </c>
      <c r="BD477" s="103">
        <f t="shared" si="82"/>
      </c>
      <c r="BE477" s="103">
        <f t="shared" si="83"/>
      </c>
      <c r="BF477" s="103">
        <f t="shared" si="84"/>
      </c>
      <c r="BI477" s="103">
        <f t="shared" si="85"/>
      </c>
      <c r="CM477" s="44">
        <f t="shared" si="86"/>
      </c>
    </row>
    <row r="478" spans="1:91" ht="19.5" customHeight="1">
      <c r="A478" s="64"/>
      <c r="B478" s="69"/>
      <c r="C478" s="70"/>
      <c r="D478" s="70"/>
      <c r="E478" s="69"/>
      <c r="F478" s="67"/>
      <c r="G478" s="92"/>
      <c r="H478" s="96">
        <v>0</v>
      </c>
      <c r="I478" s="136">
        <f t="shared" si="77"/>
      </c>
      <c r="J478" s="97">
        <f t="shared" si="78"/>
      </c>
      <c r="K478" s="98">
        <f t="shared" si="80"/>
      </c>
      <c r="L478" s="132"/>
      <c r="M478" s="90"/>
      <c r="N478" s="71"/>
      <c r="O478" s="129">
        <f t="shared" si="87"/>
      </c>
      <c r="P478" s="109">
        <f t="shared" si="79"/>
      </c>
      <c r="BC478" s="103">
        <f t="shared" si="81"/>
      </c>
      <c r="BD478" s="103">
        <f t="shared" si="82"/>
      </c>
      <c r="BE478" s="103">
        <f t="shared" si="83"/>
      </c>
      <c r="BF478" s="103">
        <f t="shared" si="84"/>
      </c>
      <c r="BI478" s="103">
        <f t="shared" si="85"/>
      </c>
      <c r="CM478" s="44">
        <f t="shared" si="86"/>
      </c>
    </row>
    <row r="479" spans="1:91" ht="19.5" customHeight="1">
      <c r="A479" s="64"/>
      <c r="B479" s="69"/>
      <c r="C479" s="70"/>
      <c r="D479" s="70"/>
      <c r="E479" s="69"/>
      <c r="F479" s="67"/>
      <c r="G479" s="92"/>
      <c r="H479" s="96">
        <v>0</v>
      </c>
      <c r="I479" s="136">
        <f t="shared" si="77"/>
      </c>
      <c r="J479" s="97">
        <f t="shared" si="78"/>
      </c>
      <c r="K479" s="98">
        <f t="shared" si="80"/>
      </c>
      <c r="L479" s="132"/>
      <c r="M479" s="90"/>
      <c r="N479" s="71"/>
      <c r="O479" s="129">
        <f t="shared" si="87"/>
      </c>
      <c r="P479" s="109">
        <f t="shared" si="79"/>
      </c>
      <c r="BC479" s="103">
        <f t="shared" si="81"/>
      </c>
      <c r="BD479" s="103">
        <f t="shared" si="82"/>
      </c>
      <c r="BE479" s="103">
        <f t="shared" si="83"/>
      </c>
      <c r="BF479" s="103">
        <f t="shared" si="84"/>
      </c>
      <c r="BI479" s="103">
        <f t="shared" si="85"/>
      </c>
      <c r="CM479" s="44">
        <f t="shared" si="86"/>
      </c>
    </row>
    <row r="480" spans="1:91" ht="19.5" customHeight="1">
      <c r="A480" s="64"/>
      <c r="B480" s="69"/>
      <c r="C480" s="70"/>
      <c r="D480" s="70"/>
      <c r="E480" s="69"/>
      <c r="F480" s="67"/>
      <c r="G480" s="92"/>
      <c r="H480" s="96">
        <v>0</v>
      </c>
      <c r="I480" s="136">
        <f t="shared" si="77"/>
      </c>
      <c r="J480" s="97">
        <f t="shared" si="78"/>
      </c>
      <c r="K480" s="98">
        <f t="shared" si="80"/>
      </c>
      <c r="L480" s="132"/>
      <c r="M480" s="90"/>
      <c r="N480" s="71"/>
      <c r="O480" s="129">
        <f t="shared" si="87"/>
      </c>
      <c r="P480" s="109">
        <f t="shared" si="79"/>
      </c>
      <c r="BC480" s="103">
        <f t="shared" si="81"/>
      </c>
      <c r="BD480" s="103">
        <f t="shared" si="82"/>
      </c>
      <c r="BE480" s="103">
        <f t="shared" si="83"/>
      </c>
      <c r="BF480" s="103">
        <f t="shared" si="84"/>
      </c>
      <c r="BI480" s="103">
        <f t="shared" si="85"/>
      </c>
      <c r="CM480" s="44">
        <f t="shared" si="86"/>
      </c>
    </row>
    <row r="481" spans="1:91" ht="19.5" customHeight="1">
      <c r="A481" s="64"/>
      <c r="B481" s="69"/>
      <c r="C481" s="70"/>
      <c r="D481" s="70"/>
      <c r="E481" s="69"/>
      <c r="F481" s="67"/>
      <c r="G481" s="92"/>
      <c r="H481" s="96">
        <v>0</v>
      </c>
      <c r="I481" s="136">
        <f t="shared" si="77"/>
      </c>
      <c r="J481" s="97">
        <f t="shared" si="78"/>
      </c>
      <c r="K481" s="98">
        <f t="shared" si="80"/>
      </c>
      <c r="L481" s="132"/>
      <c r="M481" s="90"/>
      <c r="N481" s="71"/>
      <c r="O481" s="129">
        <f t="shared" si="87"/>
      </c>
      <c r="P481" s="109">
        <f t="shared" si="79"/>
      </c>
      <c r="BC481" s="103">
        <f t="shared" si="81"/>
      </c>
      <c r="BD481" s="103">
        <f t="shared" si="82"/>
      </c>
      <c r="BE481" s="103">
        <f t="shared" si="83"/>
      </c>
      <c r="BF481" s="103">
        <f t="shared" si="84"/>
      </c>
      <c r="BI481" s="103">
        <f t="shared" si="85"/>
      </c>
      <c r="CM481" s="44">
        <f t="shared" si="86"/>
      </c>
    </row>
    <row r="482" spans="1:91" ht="19.5" customHeight="1">
      <c r="A482" s="64"/>
      <c r="B482" s="69"/>
      <c r="C482" s="70"/>
      <c r="D482" s="70"/>
      <c r="E482" s="69"/>
      <c r="F482" s="67"/>
      <c r="G482" s="92"/>
      <c r="H482" s="96">
        <v>0</v>
      </c>
      <c r="I482" s="136">
        <f t="shared" si="77"/>
      </c>
      <c r="J482" s="97">
        <f t="shared" si="78"/>
      </c>
      <c r="K482" s="98">
        <f t="shared" si="80"/>
      </c>
      <c r="L482" s="132"/>
      <c r="M482" s="90"/>
      <c r="N482" s="71"/>
      <c r="O482" s="129">
        <f t="shared" si="87"/>
      </c>
      <c r="P482" s="109">
        <f t="shared" si="79"/>
      </c>
      <c r="BC482" s="103">
        <f t="shared" si="81"/>
      </c>
      <c r="BD482" s="103">
        <f t="shared" si="82"/>
      </c>
      <c r="BE482" s="103">
        <f t="shared" si="83"/>
      </c>
      <c r="BF482" s="103">
        <f t="shared" si="84"/>
      </c>
      <c r="BI482" s="103">
        <f t="shared" si="85"/>
      </c>
      <c r="CM482" s="44">
        <f t="shared" si="86"/>
      </c>
    </row>
    <row r="483" spans="1:91" ht="19.5" customHeight="1">
      <c r="A483" s="64"/>
      <c r="B483" s="69"/>
      <c r="C483" s="70"/>
      <c r="D483" s="70"/>
      <c r="E483" s="69"/>
      <c r="F483" s="67"/>
      <c r="G483" s="92"/>
      <c r="H483" s="96">
        <v>0</v>
      </c>
      <c r="I483" s="136">
        <f t="shared" si="77"/>
      </c>
      <c r="J483" s="97">
        <f t="shared" si="78"/>
      </c>
      <c r="K483" s="98">
        <f t="shared" si="80"/>
      </c>
      <c r="L483" s="132"/>
      <c r="M483" s="90"/>
      <c r="N483" s="71"/>
      <c r="O483" s="129">
        <f t="shared" si="87"/>
      </c>
      <c r="P483" s="109">
        <f t="shared" si="79"/>
      </c>
      <c r="BC483" s="103">
        <f t="shared" si="81"/>
      </c>
      <c r="BD483" s="103">
        <f t="shared" si="82"/>
      </c>
      <c r="BE483" s="103">
        <f t="shared" si="83"/>
      </c>
      <c r="BF483" s="103">
        <f t="shared" si="84"/>
      </c>
      <c r="BI483" s="103">
        <f t="shared" si="85"/>
      </c>
      <c r="CM483" s="44">
        <f t="shared" si="86"/>
      </c>
    </row>
    <row r="484" spans="1:91" ht="19.5" customHeight="1">
      <c r="A484" s="64"/>
      <c r="B484" s="69"/>
      <c r="C484" s="70"/>
      <c r="D484" s="70"/>
      <c r="E484" s="69"/>
      <c r="F484" s="67"/>
      <c r="G484" s="92"/>
      <c r="H484" s="96">
        <v>0</v>
      </c>
      <c r="I484" s="136">
        <f t="shared" si="77"/>
      </c>
      <c r="J484" s="97">
        <f t="shared" si="78"/>
      </c>
      <c r="K484" s="98">
        <f t="shared" si="80"/>
      </c>
      <c r="L484" s="132"/>
      <c r="M484" s="90"/>
      <c r="N484" s="71"/>
      <c r="O484" s="129">
        <f t="shared" si="87"/>
      </c>
      <c r="P484" s="109">
        <f t="shared" si="79"/>
      </c>
      <c r="BC484" s="103">
        <f t="shared" si="81"/>
      </c>
      <c r="BD484" s="103">
        <f t="shared" si="82"/>
      </c>
      <c r="BE484" s="103">
        <f t="shared" si="83"/>
      </c>
      <c r="BF484" s="103">
        <f t="shared" si="84"/>
      </c>
      <c r="BI484" s="103">
        <f t="shared" si="85"/>
      </c>
      <c r="CM484" s="44">
        <f t="shared" si="86"/>
      </c>
    </row>
    <row r="485" spans="1:91" ht="19.5" customHeight="1">
      <c r="A485" s="64"/>
      <c r="B485" s="69"/>
      <c r="C485" s="70"/>
      <c r="D485" s="70"/>
      <c r="E485" s="69"/>
      <c r="F485" s="67"/>
      <c r="G485" s="92"/>
      <c r="H485" s="96">
        <v>0</v>
      </c>
      <c r="I485" s="136">
        <f t="shared" si="77"/>
      </c>
      <c r="J485" s="97">
        <f t="shared" si="78"/>
      </c>
      <c r="K485" s="98">
        <f t="shared" si="80"/>
      </c>
      <c r="L485" s="132"/>
      <c r="M485" s="90"/>
      <c r="N485" s="71"/>
      <c r="O485" s="129">
        <f t="shared" si="87"/>
      </c>
      <c r="P485" s="109">
        <f t="shared" si="79"/>
      </c>
      <c r="BC485" s="103">
        <f t="shared" si="81"/>
      </c>
      <c r="BD485" s="103">
        <f t="shared" si="82"/>
      </c>
      <c r="BE485" s="103">
        <f t="shared" si="83"/>
      </c>
      <c r="BF485" s="103">
        <f t="shared" si="84"/>
      </c>
      <c r="BI485" s="103">
        <f t="shared" si="85"/>
      </c>
      <c r="CM485" s="44">
        <f t="shared" si="86"/>
      </c>
    </row>
    <row r="486" spans="1:91" ht="19.5" customHeight="1">
      <c r="A486" s="64"/>
      <c r="B486" s="69"/>
      <c r="C486" s="70"/>
      <c r="D486" s="70"/>
      <c r="E486" s="69"/>
      <c r="F486" s="67"/>
      <c r="G486" s="92"/>
      <c r="H486" s="96">
        <v>0</v>
      </c>
      <c r="I486" s="136">
        <f t="shared" si="77"/>
      </c>
      <c r="J486" s="97">
        <f t="shared" si="78"/>
      </c>
      <c r="K486" s="98">
        <f t="shared" si="80"/>
      </c>
      <c r="L486" s="132"/>
      <c r="M486" s="90"/>
      <c r="N486" s="71"/>
      <c r="O486" s="129">
        <f t="shared" si="87"/>
      </c>
      <c r="P486" s="109">
        <f t="shared" si="79"/>
      </c>
      <c r="BC486" s="103">
        <f t="shared" si="81"/>
      </c>
      <c r="BD486" s="103">
        <f t="shared" si="82"/>
      </c>
      <c r="BE486" s="103">
        <f t="shared" si="83"/>
      </c>
      <c r="BF486" s="103">
        <f t="shared" si="84"/>
      </c>
      <c r="BI486" s="103">
        <f t="shared" si="85"/>
      </c>
      <c r="CM486" s="44">
        <f t="shared" si="86"/>
      </c>
    </row>
    <row r="487" spans="1:91" ht="19.5" customHeight="1">
      <c r="A487" s="64"/>
      <c r="B487" s="69"/>
      <c r="C487" s="70"/>
      <c r="D487" s="70"/>
      <c r="E487" s="69"/>
      <c r="F487" s="67"/>
      <c r="G487" s="92"/>
      <c r="H487" s="96">
        <v>0</v>
      </c>
      <c r="I487" s="136">
        <f t="shared" si="77"/>
      </c>
      <c r="J487" s="97">
        <f t="shared" si="78"/>
      </c>
      <c r="K487" s="98">
        <f t="shared" si="80"/>
      </c>
      <c r="L487" s="132"/>
      <c r="M487" s="90"/>
      <c r="N487" s="71"/>
      <c r="O487" s="129">
        <f t="shared" si="87"/>
      </c>
      <c r="P487" s="109">
        <f t="shared" si="79"/>
      </c>
      <c r="BC487" s="103">
        <f t="shared" si="81"/>
      </c>
      <c r="BD487" s="103">
        <f t="shared" si="82"/>
      </c>
      <c r="BE487" s="103">
        <f t="shared" si="83"/>
      </c>
      <c r="BF487" s="103">
        <f t="shared" si="84"/>
      </c>
      <c r="BI487" s="103">
        <f t="shared" si="85"/>
      </c>
      <c r="CM487" s="44">
        <f t="shared" si="86"/>
      </c>
    </row>
    <row r="488" spans="1:91" ht="19.5" customHeight="1">
      <c r="A488" s="64"/>
      <c r="B488" s="69"/>
      <c r="C488" s="70"/>
      <c r="D488" s="70"/>
      <c r="E488" s="69"/>
      <c r="F488" s="67"/>
      <c r="G488" s="92"/>
      <c r="H488" s="96">
        <v>0</v>
      </c>
      <c r="I488" s="136">
        <f t="shared" si="77"/>
      </c>
      <c r="J488" s="97">
        <f t="shared" si="78"/>
      </c>
      <c r="K488" s="98">
        <f t="shared" si="80"/>
      </c>
      <c r="L488" s="132"/>
      <c r="M488" s="90"/>
      <c r="N488" s="71"/>
      <c r="O488" s="129">
        <f t="shared" si="87"/>
      </c>
      <c r="P488" s="109">
        <f t="shared" si="79"/>
      </c>
      <c r="BC488" s="103">
        <f t="shared" si="81"/>
      </c>
      <c r="BD488" s="103">
        <f t="shared" si="82"/>
      </c>
      <c r="BE488" s="103">
        <f t="shared" si="83"/>
      </c>
      <c r="BF488" s="103">
        <f t="shared" si="84"/>
      </c>
      <c r="BI488" s="103">
        <f t="shared" si="85"/>
      </c>
      <c r="CM488" s="44">
        <f t="shared" si="86"/>
      </c>
    </row>
    <row r="489" spans="1:91" ht="19.5" customHeight="1">
      <c r="A489" s="64"/>
      <c r="B489" s="69"/>
      <c r="C489" s="70"/>
      <c r="D489" s="70"/>
      <c r="E489" s="69"/>
      <c r="F489" s="67"/>
      <c r="G489" s="92"/>
      <c r="H489" s="96">
        <v>0</v>
      </c>
      <c r="I489" s="136">
        <f t="shared" si="77"/>
      </c>
      <c r="J489" s="97">
        <f t="shared" si="78"/>
      </c>
      <c r="K489" s="98">
        <f t="shared" si="80"/>
      </c>
      <c r="L489" s="132"/>
      <c r="M489" s="90"/>
      <c r="N489" s="71"/>
      <c r="O489" s="129">
        <f t="shared" si="87"/>
      </c>
      <c r="P489" s="109">
        <f t="shared" si="79"/>
      </c>
      <c r="BC489" s="103">
        <f t="shared" si="81"/>
      </c>
      <c r="BD489" s="103">
        <f t="shared" si="82"/>
      </c>
      <c r="BE489" s="103">
        <f t="shared" si="83"/>
      </c>
      <c r="BF489" s="103">
        <f t="shared" si="84"/>
      </c>
      <c r="BI489" s="103">
        <f t="shared" si="85"/>
      </c>
      <c r="CM489" s="44">
        <f t="shared" si="86"/>
      </c>
    </row>
    <row r="490" spans="1:91" ht="19.5" customHeight="1">
      <c r="A490" s="64"/>
      <c r="B490" s="69"/>
      <c r="C490" s="70"/>
      <c r="D490" s="70"/>
      <c r="E490" s="69"/>
      <c r="F490" s="67"/>
      <c r="G490" s="92"/>
      <c r="H490" s="96">
        <v>0</v>
      </c>
      <c r="I490" s="136">
        <f t="shared" si="77"/>
      </c>
      <c r="J490" s="97">
        <f t="shared" si="78"/>
      </c>
      <c r="K490" s="98">
        <f t="shared" si="80"/>
      </c>
      <c r="L490" s="132"/>
      <c r="M490" s="90"/>
      <c r="N490" s="71"/>
      <c r="O490" s="129">
        <f t="shared" si="87"/>
      </c>
      <c r="P490" s="109">
        <f t="shared" si="79"/>
      </c>
      <c r="BC490" s="103">
        <f t="shared" si="81"/>
      </c>
      <c r="BD490" s="103">
        <f t="shared" si="82"/>
      </c>
      <c r="BE490" s="103">
        <f t="shared" si="83"/>
      </c>
      <c r="BF490" s="103">
        <f t="shared" si="84"/>
      </c>
      <c r="BI490" s="103">
        <f t="shared" si="85"/>
      </c>
      <c r="CM490" s="44">
        <f t="shared" si="86"/>
      </c>
    </row>
    <row r="491" spans="1:91" ht="19.5" customHeight="1">
      <c r="A491" s="64"/>
      <c r="B491" s="69"/>
      <c r="C491" s="70"/>
      <c r="D491" s="70"/>
      <c r="E491" s="69"/>
      <c r="F491" s="67"/>
      <c r="G491" s="92"/>
      <c r="H491" s="96">
        <v>0</v>
      </c>
      <c r="I491" s="136">
        <f t="shared" si="77"/>
      </c>
      <c r="J491" s="97">
        <f t="shared" si="78"/>
      </c>
      <c r="K491" s="98">
        <f t="shared" si="80"/>
      </c>
      <c r="L491" s="132"/>
      <c r="M491" s="90"/>
      <c r="N491" s="71"/>
      <c r="O491" s="129">
        <f t="shared" si="87"/>
      </c>
      <c r="P491" s="109">
        <f t="shared" si="79"/>
      </c>
      <c r="BC491" s="103">
        <f t="shared" si="81"/>
      </c>
      <c r="BD491" s="103">
        <f t="shared" si="82"/>
      </c>
      <c r="BE491" s="103">
        <f t="shared" si="83"/>
      </c>
      <c r="BF491" s="103">
        <f t="shared" si="84"/>
      </c>
      <c r="BI491" s="103">
        <f t="shared" si="85"/>
      </c>
      <c r="CM491" s="44">
        <f t="shared" si="86"/>
      </c>
    </row>
    <row r="492" spans="1:91" ht="19.5" customHeight="1">
      <c r="A492" s="64"/>
      <c r="B492" s="69"/>
      <c r="C492" s="70"/>
      <c r="D492" s="70"/>
      <c r="E492" s="69"/>
      <c r="F492" s="67"/>
      <c r="G492" s="92"/>
      <c r="H492" s="96">
        <v>0</v>
      </c>
      <c r="I492" s="136">
        <f t="shared" si="77"/>
      </c>
      <c r="J492" s="97">
        <f t="shared" si="78"/>
      </c>
      <c r="K492" s="98">
        <f t="shared" si="80"/>
      </c>
      <c r="L492" s="132"/>
      <c r="M492" s="90"/>
      <c r="N492" s="71"/>
      <c r="O492" s="129">
        <f t="shared" si="87"/>
      </c>
      <c r="P492" s="109">
        <f t="shared" si="79"/>
      </c>
      <c r="BC492" s="103">
        <f t="shared" si="81"/>
      </c>
      <c r="BD492" s="103">
        <f t="shared" si="82"/>
      </c>
      <c r="BE492" s="103">
        <f t="shared" si="83"/>
      </c>
      <c r="BF492" s="103">
        <f t="shared" si="84"/>
      </c>
      <c r="BI492" s="103">
        <f t="shared" si="85"/>
      </c>
      <c r="CM492" s="44">
        <f t="shared" si="86"/>
      </c>
    </row>
    <row r="493" spans="1:91" ht="19.5" customHeight="1">
      <c r="A493" s="64"/>
      <c r="B493" s="69"/>
      <c r="C493" s="70"/>
      <c r="D493" s="70"/>
      <c r="E493" s="69"/>
      <c r="F493" s="67"/>
      <c r="G493" s="92"/>
      <c r="H493" s="96">
        <v>0</v>
      </c>
      <c r="I493" s="136">
        <f t="shared" si="77"/>
      </c>
      <c r="J493" s="97">
        <f t="shared" si="78"/>
      </c>
      <c r="K493" s="98">
        <f t="shared" si="80"/>
      </c>
      <c r="L493" s="132"/>
      <c r="M493" s="90"/>
      <c r="N493" s="71"/>
      <c r="O493" s="129">
        <f t="shared" si="87"/>
      </c>
      <c r="P493" s="109">
        <f t="shared" si="79"/>
      </c>
      <c r="BC493" s="103">
        <f t="shared" si="81"/>
      </c>
      <c r="BD493" s="103">
        <f t="shared" si="82"/>
      </c>
      <c r="BE493" s="103">
        <f t="shared" si="83"/>
      </c>
      <c r="BF493" s="103">
        <f t="shared" si="84"/>
      </c>
      <c r="BI493" s="103">
        <f t="shared" si="85"/>
      </c>
      <c r="CM493" s="44">
        <f t="shared" si="86"/>
      </c>
    </row>
    <row r="494" spans="1:91" ht="19.5" customHeight="1">
      <c r="A494" s="64"/>
      <c r="B494" s="69"/>
      <c r="C494" s="70"/>
      <c r="D494" s="70"/>
      <c r="E494" s="69"/>
      <c r="F494" s="67"/>
      <c r="G494" s="92"/>
      <c r="H494" s="96">
        <v>0</v>
      </c>
      <c r="I494" s="136">
        <f t="shared" si="77"/>
      </c>
      <c r="J494" s="97">
        <f t="shared" si="78"/>
      </c>
      <c r="K494" s="98">
        <f t="shared" si="80"/>
      </c>
      <c r="L494" s="132"/>
      <c r="M494" s="90"/>
      <c r="N494" s="71"/>
      <c r="O494" s="129">
        <f t="shared" si="87"/>
      </c>
      <c r="P494" s="109">
        <f t="shared" si="79"/>
      </c>
      <c r="BC494" s="103">
        <f t="shared" si="81"/>
      </c>
      <c r="BD494" s="103">
        <f t="shared" si="82"/>
      </c>
      <c r="BE494" s="103">
        <f t="shared" si="83"/>
      </c>
      <c r="BF494" s="103">
        <f t="shared" si="84"/>
      </c>
      <c r="BI494" s="103">
        <f t="shared" si="85"/>
      </c>
      <c r="CM494" s="44">
        <f t="shared" si="86"/>
      </c>
    </row>
    <row r="495" spans="1:91" ht="19.5" customHeight="1">
      <c r="A495" s="64"/>
      <c r="B495" s="69"/>
      <c r="C495" s="70"/>
      <c r="D495" s="70"/>
      <c r="E495" s="69"/>
      <c r="F495" s="67"/>
      <c r="G495" s="92"/>
      <c r="H495" s="96">
        <v>0</v>
      </c>
      <c r="I495" s="136">
        <f t="shared" si="77"/>
      </c>
      <c r="J495" s="97">
        <f t="shared" si="78"/>
      </c>
      <c r="K495" s="98">
        <f t="shared" si="80"/>
      </c>
      <c r="L495" s="132"/>
      <c r="M495" s="90"/>
      <c r="N495" s="71"/>
      <c r="O495" s="129">
        <f t="shared" si="87"/>
      </c>
      <c r="P495" s="109">
        <f t="shared" si="79"/>
      </c>
      <c r="BC495" s="103">
        <f t="shared" si="81"/>
      </c>
      <c r="BD495" s="103">
        <f t="shared" si="82"/>
      </c>
      <c r="BE495" s="103">
        <f t="shared" si="83"/>
      </c>
      <c r="BF495" s="103">
        <f t="shared" si="84"/>
      </c>
      <c r="BI495" s="103">
        <f t="shared" si="85"/>
      </c>
      <c r="CM495" s="44">
        <f t="shared" si="86"/>
      </c>
    </row>
    <row r="496" spans="1:91" ht="19.5" customHeight="1">
      <c r="A496" s="64"/>
      <c r="B496" s="69"/>
      <c r="C496" s="70"/>
      <c r="D496" s="70"/>
      <c r="E496" s="69"/>
      <c r="F496" s="67"/>
      <c r="G496" s="92"/>
      <c r="H496" s="96">
        <v>0</v>
      </c>
      <c r="I496" s="136">
        <f t="shared" si="77"/>
      </c>
      <c r="J496" s="97">
        <f t="shared" si="78"/>
      </c>
      <c r="K496" s="98">
        <f t="shared" si="80"/>
      </c>
      <c r="L496" s="132"/>
      <c r="M496" s="90"/>
      <c r="N496" s="71"/>
      <c r="O496" s="129">
        <f t="shared" si="87"/>
      </c>
      <c r="P496" s="109">
        <f t="shared" si="79"/>
      </c>
      <c r="BC496" s="103">
        <f t="shared" si="81"/>
      </c>
      <c r="BD496" s="103">
        <f t="shared" si="82"/>
      </c>
      <c r="BE496" s="103">
        <f t="shared" si="83"/>
      </c>
      <c r="BF496" s="103">
        <f t="shared" si="84"/>
      </c>
      <c r="BI496" s="103">
        <f t="shared" si="85"/>
      </c>
      <c r="CM496" s="44">
        <f t="shared" si="86"/>
      </c>
    </row>
    <row r="497" spans="1:91" ht="19.5" customHeight="1">
      <c r="A497" s="64"/>
      <c r="B497" s="69"/>
      <c r="C497" s="70"/>
      <c r="D497" s="70"/>
      <c r="E497" s="69"/>
      <c r="F497" s="67"/>
      <c r="G497" s="92"/>
      <c r="H497" s="96">
        <v>0</v>
      </c>
      <c r="I497" s="136">
        <f t="shared" si="77"/>
      </c>
      <c r="J497" s="97">
        <f t="shared" si="78"/>
      </c>
      <c r="K497" s="98">
        <f t="shared" si="80"/>
      </c>
      <c r="L497" s="132"/>
      <c r="M497" s="90"/>
      <c r="N497" s="71"/>
      <c r="O497" s="129">
        <f t="shared" si="87"/>
      </c>
      <c r="P497" s="109">
        <f t="shared" si="79"/>
      </c>
      <c r="BC497" s="103">
        <f t="shared" si="81"/>
      </c>
      <c r="BD497" s="103">
        <f t="shared" si="82"/>
      </c>
      <c r="BE497" s="103">
        <f t="shared" si="83"/>
      </c>
      <c r="BF497" s="103">
        <f t="shared" si="84"/>
      </c>
      <c r="BI497" s="103">
        <f t="shared" si="85"/>
      </c>
      <c r="CM497" s="44">
        <f t="shared" si="86"/>
      </c>
    </row>
    <row r="498" spans="1:91" ht="19.5" customHeight="1">
      <c r="A498" s="64"/>
      <c r="B498" s="69"/>
      <c r="C498" s="70"/>
      <c r="D498" s="70"/>
      <c r="E498" s="69"/>
      <c r="F498" s="67"/>
      <c r="G498" s="92"/>
      <c r="H498" s="96">
        <v>0</v>
      </c>
      <c r="I498" s="136">
        <f t="shared" si="77"/>
      </c>
      <c r="J498" s="97">
        <f t="shared" si="78"/>
      </c>
      <c r="K498" s="98">
        <f t="shared" si="80"/>
      </c>
      <c r="L498" s="132"/>
      <c r="M498" s="90"/>
      <c r="N498" s="71"/>
      <c r="O498" s="129">
        <f t="shared" si="87"/>
      </c>
      <c r="P498" s="109">
        <f t="shared" si="79"/>
      </c>
      <c r="BC498" s="103">
        <f t="shared" si="81"/>
      </c>
      <c r="BD498" s="103">
        <f t="shared" si="82"/>
      </c>
      <c r="BE498" s="103">
        <f t="shared" si="83"/>
      </c>
      <c r="BF498" s="103">
        <f t="shared" si="84"/>
      </c>
      <c r="BI498" s="103">
        <f t="shared" si="85"/>
      </c>
      <c r="CM498" s="44">
        <f t="shared" si="86"/>
      </c>
    </row>
    <row r="499" spans="1:91" ht="19.5" customHeight="1">
      <c r="A499" s="64"/>
      <c r="B499" s="69"/>
      <c r="C499" s="70"/>
      <c r="D499" s="70"/>
      <c r="E499" s="69"/>
      <c r="F499" s="67"/>
      <c r="G499" s="92"/>
      <c r="H499" s="96">
        <v>0</v>
      </c>
      <c r="I499" s="136">
        <f t="shared" si="77"/>
      </c>
      <c r="J499" s="97">
        <f t="shared" si="78"/>
      </c>
      <c r="K499" s="98">
        <f t="shared" si="80"/>
      </c>
      <c r="L499" s="132"/>
      <c r="M499" s="90"/>
      <c r="N499" s="71"/>
      <c r="O499" s="129">
        <f t="shared" si="87"/>
      </c>
      <c r="P499" s="109">
        <f t="shared" si="79"/>
      </c>
      <c r="BC499" s="103">
        <f t="shared" si="81"/>
      </c>
      <c r="BD499" s="103">
        <f t="shared" si="82"/>
      </c>
      <c r="BE499" s="103">
        <f t="shared" si="83"/>
      </c>
      <c r="BF499" s="103">
        <f t="shared" si="84"/>
      </c>
      <c r="BI499" s="103">
        <f t="shared" si="85"/>
      </c>
      <c r="CM499" s="44">
        <f t="shared" si="86"/>
      </c>
    </row>
    <row r="500" spans="1:91" ht="19.5" customHeight="1">
      <c r="A500" s="64"/>
      <c r="B500" s="69"/>
      <c r="C500" s="70"/>
      <c r="D500" s="70"/>
      <c r="E500" s="69"/>
      <c r="F500" s="67"/>
      <c r="G500" s="92"/>
      <c r="H500" s="96">
        <v>0</v>
      </c>
      <c r="I500" s="136">
        <f t="shared" si="77"/>
      </c>
      <c r="J500" s="97">
        <f t="shared" si="78"/>
      </c>
      <c r="K500" s="98">
        <f t="shared" si="80"/>
      </c>
      <c r="L500" s="132"/>
      <c r="M500" s="90"/>
      <c r="N500" s="71"/>
      <c r="O500" s="129">
        <f t="shared" si="87"/>
      </c>
      <c r="P500" s="109">
        <f t="shared" si="79"/>
      </c>
      <c r="BC500" s="103">
        <f t="shared" si="81"/>
      </c>
      <c r="BD500" s="103">
        <f t="shared" si="82"/>
      </c>
      <c r="BE500" s="103">
        <f t="shared" si="83"/>
      </c>
      <c r="BF500" s="103">
        <f t="shared" si="84"/>
      </c>
      <c r="BI500" s="103">
        <f t="shared" si="85"/>
      </c>
      <c r="CM500" s="44">
        <f t="shared" si="86"/>
      </c>
    </row>
    <row r="501" spans="1:91" ht="19.5" customHeight="1">
      <c r="A501" s="64"/>
      <c r="B501" s="69"/>
      <c r="C501" s="70"/>
      <c r="D501" s="70"/>
      <c r="E501" s="69"/>
      <c r="F501" s="67"/>
      <c r="G501" s="92"/>
      <c r="H501" s="96">
        <v>0</v>
      </c>
      <c r="I501" s="136">
        <f t="shared" si="77"/>
      </c>
      <c r="J501" s="97">
        <f t="shared" si="78"/>
      </c>
      <c r="K501" s="98">
        <f t="shared" si="80"/>
      </c>
      <c r="L501" s="132"/>
      <c r="M501" s="90"/>
      <c r="N501" s="71"/>
      <c r="O501" s="129">
        <f t="shared" si="87"/>
      </c>
      <c r="P501" s="109">
        <f t="shared" si="79"/>
      </c>
      <c r="BC501" s="103">
        <f t="shared" si="81"/>
      </c>
      <c r="BD501" s="103">
        <f t="shared" si="82"/>
      </c>
      <c r="BE501" s="103">
        <f t="shared" si="83"/>
      </c>
      <c r="BF501" s="103">
        <f t="shared" si="84"/>
      </c>
      <c r="BI501" s="103">
        <f t="shared" si="85"/>
      </c>
      <c r="CM501" s="44">
        <f t="shared" si="86"/>
      </c>
    </row>
    <row r="502" spans="1:91" ht="19.5" customHeight="1">
      <c r="A502" s="64"/>
      <c r="B502" s="69"/>
      <c r="C502" s="70"/>
      <c r="D502" s="70"/>
      <c r="E502" s="69"/>
      <c r="F502" s="67"/>
      <c r="G502" s="92"/>
      <c r="H502" s="96">
        <v>0</v>
      </c>
      <c r="I502" s="136">
        <f t="shared" si="77"/>
      </c>
      <c r="J502" s="97">
        <f t="shared" si="78"/>
      </c>
      <c r="K502" s="98">
        <f t="shared" si="80"/>
      </c>
      <c r="L502" s="132"/>
      <c r="M502" s="90"/>
      <c r="N502" s="71"/>
      <c r="O502" s="129">
        <f t="shared" si="87"/>
      </c>
      <c r="P502" s="109">
        <f t="shared" si="79"/>
      </c>
      <c r="BC502" s="103">
        <f t="shared" si="81"/>
      </c>
      <c r="BD502" s="103">
        <f t="shared" si="82"/>
      </c>
      <c r="BE502" s="103">
        <f t="shared" si="83"/>
      </c>
      <c r="BF502" s="103">
        <f t="shared" si="84"/>
      </c>
      <c r="BI502" s="103">
        <f t="shared" si="85"/>
      </c>
      <c r="CM502" s="44">
        <f t="shared" si="86"/>
      </c>
    </row>
    <row r="503" spans="1:91" ht="19.5" customHeight="1">
      <c r="A503" s="64"/>
      <c r="B503" s="69"/>
      <c r="C503" s="70"/>
      <c r="D503" s="70"/>
      <c r="E503" s="69"/>
      <c r="F503" s="67"/>
      <c r="G503" s="92"/>
      <c r="H503" s="96">
        <v>0</v>
      </c>
      <c r="I503" s="136">
        <f t="shared" si="77"/>
      </c>
      <c r="J503" s="97">
        <f t="shared" si="78"/>
      </c>
      <c r="K503" s="98">
        <f t="shared" si="80"/>
      </c>
      <c r="L503" s="132"/>
      <c r="M503" s="90"/>
      <c r="N503" s="71"/>
      <c r="O503" s="129">
        <f t="shared" si="87"/>
      </c>
      <c r="P503" s="109">
        <f t="shared" si="79"/>
      </c>
      <c r="BC503" s="103">
        <f t="shared" si="81"/>
      </c>
      <c r="BD503" s="103">
        <f t="shared" si="82"/>
      </c>
      <c r="BE503" s="103">
        <f t="shared" si="83"/>
      </c>
      <c r="BF503" s="103">
        <f t="shared" si="84"/>
      </c>
      <c r="BI503" s="103">
        <f t="shared" si="85"/>
      </c>
      <c r="CM503" s="44">
        <f t="shared" si="86"/>
      </c>
    </row>
    <row r="504" spans="1:91" ht="19.5" customHeight="1">
      <c r="A504" s="64"/>
      <c r="B504" s="69"/>
      <c r="C504" s="70"/>
      <c r="D504" s="70"/>
      <c r="E504" s="69"/>
      <c r="F504" s="67"/>
      <c r="G504" s="92"/>
      <c r="H504" s="96">
        <v>0</v>
      </c>
      <c r="I504" s="136">
        <f t="shared" si="77"/>
      </c>
      <c r="J504" s="97">
        <f t="shared" si="78"/>
      </c>
      <c r="K504" s="98">
        <f t="shared" si="80"/>
      </c>
      <c r="L504" s="132"/>
      <c r="M504" s="90"/>
      <c r="N504" s="71"/>
      <c r="O504" s="129">
        <f t="shared" si="87"/>
      </c>
      <c r="P504" s="109">
        <f t="shared" si="79"/>
      </c>
      <c r="BC504" s="103">
        <f t="shared" si="81"/>
      </c>
      <c r="BD504" s="103">
        <f t="shared" si="82"/>
      </c>
      <c r="BE504" s="103">
        <f t="shared" si="83"/>
      </c>
      <c r="BF504" s="103">
        <f t="shared" si="84"/>
      </c>
      <c r="BI504" s="103">
        <f t="shared" si="85"/>
      </c>
      <c r="CM504" s="44">
        <f t="shared" si="86"/>
      </c>
    </row>
    <row r="505" spans="1:91" ht="19.5" customHeight="1">
      <c r="A505" s="64"/>
      <c r="B505" s="69"/>
      <c r="C505" s="70"/>
      <c r="D505" s="70"/>
      <c r="E505" s="69"/>
      <c r="F505" s="67"/>
      <c r="G505" s="92"/>
      <c r="H505" s="96">
        <v>0</v>
      </c>
      <c r="I505" s="136">
        <f t="shared" si="77"/>
      </c>
      <c r="J505" s="97">
        <f t="shared" si="78"/>
      </c>
      <c r="K505" s="98">
        <f t="shared" si="80"/>
      </c>
      <c r="L505" s="132"/>
      <c r="M505" s="90"/>
      <c r="N505" s="71"/>
      <c r="O505" s="129">
        <f t="shared" si="87"/>
      </c>
      <c r="P505" s="109">
        <f t="shared" si="79"/>
      </c>
      <c r="BC505" s="103">
        <f t="shared" si="81"/>
      </c>
      <c r="BD505" s="103">
        <f t="shared" si="82"/>
      </c>
      <c r="BE505" s="103">
        <f t="shared" si="83"/>
      </c>
      <c r="BF505" s="103">
        <f t="shared" si="84"/>
      </c>
      <c r="BI505" s="103">
        <f t="shared" si="85"/>
      </c>
      <c r="CM505" s="44">
        <f t="shared" si="86"/>
      </c>
    </row>
    <row r="506" spans="1:91" ht="19.5" customHeight="1">
      <c r="A506" s="64"/>
      <c r="B506" s="69"/>
      <c r="C506" s="70"/>
      <c r="D506" s="70"/>
      <c r="E506" s="69"/>
      <c r="F506" s="67"/>
      <c r="G506" s="92"/>
      <c r="H506" s="96">
        <v>0</v>
      </c>
      <c r="I506" s="136">
        <f t="shared" si="77"/>
      </c>
      <c r="J506" s="97">
        <f t="shared" si="78"/>
      </c>
      <c r="K506" s="98">
        <f t="shared" si="80"/>
      </c>
      <c r="L506" s="132"/>
      <c r="M506" s="90"/>
      <c r="N506" s="71"/>
      <c r="O506" s="129">
        <f t="shared" si="87"/>
      </c>
      <c r="P506" s="109">
        <f t="shared" si="79"/>
      </c>
      <c r="BC506" s="103">
        <f t="shared" si="81"/>
      </c>
      <c r="BD506" s="103">
        <f t="shared" si="82"/>
      </c>
      <c r="BE506" s="103">
        <f t="shared" si="83"/>
      </c>
      <c r="BF506" s="103">
        <f t="shared" si="84"/>
      </c>
      <c r="BI506" s="103">
        <f t="shared" si="85"/>
      </c>
      <c r="CM506" s="44">
        <f t="shared" si="86"/>
      </c>
    </row>
    <row r="507" spans="1:91" ht="19.5" customHeight="1">
      <c r="A507" s="64"/>
      <c r="B507" s="69"/>
      <c r="C507" s="70"/>
      <c r="D507" s="70"/>
      <c r="E507" s="69"/>
      <c r="F507" s="67"/>
      <c r="G507" s="92"/>
      <c r="H507" s="96">
        <v>0</v>
      </c>
      <c r="I507" s="136">
        <f t="shared" si="77"/>
      </c>
      <c r="J507" s="97">
        <f t="shared" si="78"/>
      </c>
      <c r="K507" s="98">
        <f t="shared" si="80"/>
      </c>
      <c r="L507" s="132"/>
      <c r="M507" s="90"/>
      <c r="N507" s="71"/>
      <c r="O507" s="129">
        <f t="shared" si="87"/>
      </c>
      <c r="P507" s="109">
        <f t="shared" si="79"/>
      </c>
      <c r="BC507" s="103">
        <f t="shared" si="81"/>
      </c>
      <c r="BD507" s="103">
        <f t="shared" si="82"/>
      </c>
      <c r="BE507" s="103">
        <f t="shared" si="83"/>
      </c>
      <c r="BF507" s="103">
        <f t="shared" si="84"/>
      </c>
      <c r="BI507" s="103">
        <f t="shared" si="85"/>
      </c>
      <c r="CM507" s="44">
        <f t="shared" si="86"/>
      </c>
    </row>
    <row r="508" spans="1:91" ht="19.5" customHeight="1">
      <c r="A508" s="64"/>
      <c r="B508" s="69"/>
      <c r="C508" s="70"/>
      <c r="D508" s="70"/>
      <c r="E508" s="69"/>
      <c r="F508" s="67"/>
      <c r="G508" s="92"/>
      <c r="H508" s="96">
        <v>0</v>
      </c>
      <c r="I508" s="136">
        <f t="shared" si="77"/>
      </c>
      <c r="J508" s="97">
        <f t="shared" si="78"/>
      </c>
      <c r="K508" s="98">
        <f t="shared" si="80"/>
      </c>
      <c r="L508" s="132"/>
      <c r="M508" s="90"/>
      <c r="N508" s="71"/>
      <c r="O508" s="129">
        <f t="shared" si="87"/>
      </c>
      <c r="P508" s="109">
        <f t="shared" si="79"/>
      </c>
      <c r="BC508" s="103">
        <f t="shared" si="81"/>
      </c>
      <c r="BD508" s="103">
        <f t="shared" si="82"/>
      </c>
      <c r="BE508" s="103">
        <f t="shared" si="83"/>
      </c>
      <c r="BF508" s="103">
        <f t="shared" si="84"/>
      </c>
      <c r="BI508" s="103">
        <f t="shared" si="85"/>
      </c>
      <c r="CM508" s="44">
        <f t="shared" si="86"/>
      </c>
    </row>
    <row r="509" spans="1:91" ht="19.5" customHeight="1" thickBot="1">
      <c r="A509" s="64"/>
      <c r="B509" s="72"/>
      <c r="C509" s="73"/>
      <c r="D509" s="73"/>
      <c r="E509" s="72"/>
      <c r="F509" s="74"/>
      <c r="G509" s="93"/>
      <c r="H509" s="99">
        <v>0</v>
      </c>
      <c r="I509" s="137">
        <f t="shared" si="77"/>
      </c>
      <c r="J509" s="100">
        <f t="shared" si="78"/>
      </c>
      <c r="K509" s="101">
        <f>IF(H509&gt;0,H509*I509,"")</f>
      </c>
      <c r="L509" s="133"/>
      <c r="M509" s="91"/>
      <c r="N509" s="75"/>
      <c r="O509" s="130">
        <f t="shared" si="87"/>
      </c>
      <c r="P509" s="109">
        <f t="shared" si="79"/>
      </c>
      <c r="BC509" s="103">
        <f t="shared" si="81"/>
      </c>
      <c r="BD509" s="103">
        <f t="shared" si="82"/>
      </c>
      <c r="BE509" s="103">
        <f t="shared" si="83"/>
      </c>
      <c r="BF509" s="103">
        <f t="shared" si="84"/>
      </c>
      <c r="BI509" s="103">
        <f t="shared" si="85"/>
      </c>
      <c r="CM509" s="44">
        <f t="shared" si="86"/>
      </c>
    </row>
    <row r="510" spans="1:18" ht="15">
      <c r="A510" s="76"/>
      <c r="B510" s="46"/>
      <c r="C510" s="47"/>
      <c r="D510" s="47"/>
      <c r="E510" s="46"/>
      <c r="F510" s="51"/>
      <c r="G510" s="51"/>
      <c r="H510" s="47"/>
      <c r="I510" s="78"/>
      <c r="J510" s="48"/>
      <c r="K510" s="80"/>
      <c r="L510" s="80"/>
      <c r="M510" s="49"/>
      <c r="N510" s="77"/>
      <c r="O510" s="77"/>
      <c r="P510" s="110"/>
      <c r="Q510" s="103"/>
      <c r="R510" s="116"/>
    </row>
  </sheetData>
  <sheetProtection sheet="1" selectLockedCells="1"/>
  <mergeCells count="7">
    <mergeCell ref="B5:B6"/>
    <mergeCell ref="C5:C6"/>
    <mergeCell ref="D5:D6"/>
    <mergeCell ref="E5:E6"/>
    <mergeCell ref="B2:E2"/>
    <mergeCell ref="B3:B4"/>
    <mergeCell ref="C3:E4"/>
  </mergeCells>
  <conditionalFormatting sqref="H10:H509">
    <cfRule type="expression" priority="20" dxfId="0" stopIfTrue="1">
      <formula>IF(Activity!#REF!&gt;0,Activity!#REF!="-",)</formula>
    </cfRule>
  </conditionalFormatting>
  <conditionalFormatting sqref="B10">
    <cfRule type="expression" priority="14" dxfId="0" stopIfTrue="1">
      <formula>BC10="P"</formula>
    </cfRule>
  </conditionalFormatting>
  <conditionalFormatting sqref="C10">
    <cfRule type="expression" priority="13" dxfId="0" stopIfTrue="1">
      <formula>BD10="P"</formula>
    </cfRule>
  </conditionalFormatting>
  <conditionalFormatting sqref="D10">
    <cfRule type="expression" priority="12" dxfId="0" stopIfTrue="1">
      <formula>BE10="P"</formula>
    </cfRule>
  </conditionalFormatting>
  <conditionalFormatting sqref="E10">
    <cfRule type="expression" priority="11" dxfId="0" stopIfTrue="1">
      <formula>BF10="P"</formula>
    </cfRule>
  </conditionalFormatting>
  <conditionalFormatting sqref="H10">
    <cfRule type="expression" priority="10" dxfId="0" stopIfTrue="1">
      <formula>BI10="P"</formula>
    </cfRule>
  </conditionalFormatting>
  <conditionalFormatting sqref="B11:B509">
    <cfRule type="expression" priority="9" dxfId="0" stopIfTrue="1">
      <formula>BC11="P"</formula>
    </cfRule>
  </conditionalFormatting>
  <conditionalFormatting sqref="C11:C509">
    <cfRule type="expression" priority="8" dxfId="0" stopIfTrue="1">
      <formula>BD11="P"</formula>
    </cfRule>
  </conditionalFormatting>
  <conditionalFormatting sqref="D11:D509">
    <cfRule type="expression" priority="7" dxfId="0" stopIfTrue="1">
      <formula>BE11="P"</formula>
    </cfRule>
  </conditionalFormatting>
  <conditionalFormatting sqref="E11:E509">
    <cfRule type="expression" priority="6" dxfId="0" stopIfTrue="1">
      <formula>BF11="P"</formula>
    </cfRule>
  </conditionalFormatting>
  <conditionalFormatting sqref="H11:H509">
    <cfRule type="expression" priority="5" dxfId="0" stopIfTrue="1">
      <formula>BI11="P"</formula>
    </cfRule>
  </conditionalFormatting>
  <conditionalFormatting sqref="M10">
    <cfRule type="expression" priority="4" dxfId="0" stopIfTrue="1">
      <formula>CM10="P"</formula>
    </cfRule>
  </conditionalFormatting>
  <conditionalFormatting sqref="M11:M509">
    <cfRule type="expression" priority="3" dxfId="0" stopIfTrue="1">
      <formula>CM11="P"</formula>
    </cfRule>
  </conditionalFormatting>
  <conditionalFormatting sqref="H10">
    <cfRule type="expression" priority="2" dxfId="0" stopIfTrue="1">
      <formula>BI10="P"</formula>
    </cfRule>
  </conditionalFormatting>
  <conditionalFormatting sqref="O10:O509">
    <cfRule type="cellIs" priority="1" dxfId="0" operator="notEqual" stopIfTrue="1">
      <formula>""</formula>
    </cfRule>
  </conditionalFormatting>
  <dataValidations count="11">
    <dataValidation showInputMessage="1" showErrorMessage="1" prompt="Do not change this amount, it will automatically calculate upon entry of the current month units" error="Do not change this amount, it will automatically calculate upon entry of the current month units" sqref="K10:K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J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48 G50:G509">
      <formula1>INDIRECT($P10)</formula1>
    </dataValidation>
    <dataValidation type="list" allowBlank="1" showInputMessage="1" showErrorMessage="1" sqref="F10:F509 G49">
      <formula1>$V$11:$V$42</formula1>
    </dataValidation>
    <dataValidation type="list" allowBlank="1" showInputMessage="1" showErrorMessage="1" sqref="B10:B509">
      <formula1>$AC$11:$AC$33</formula1>
    </dataValidation>
    <dataValidation operator="equal" allowBlank="1" showInputMessage="1" showErrorMessage="1" prompt="Do not change this rate unless you have been approved to do so - it is the billing rate for your agency's units of service" error="Do not change this rate - it is the billing rate for your agency's units of service" sqref="I10:I509"/>
    <dataValidation type="list" allowBlank="1" showErrorMessage="1" prompt="Do not change this amount, it will automatically calculate upon entry of the current month units" error="Do not change this amount, it will automatically calculate upon entry of the current month units" sqref="L10">
      <formula1>$V$20:$V$22</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errorStyle="warning" type="list" allowBlank="1" showInputMessage="1" showErrorMessage="1" error="Please verify that the Provider name being entered is correct." sqref="C3:E4">
      <formula1>$AK$10:$AK$210</formula1>
    </dataValidation>
  </dataValidations>
  <printOptions/>
  <pageMargins left="0.2" right="0.2" top="0.25" bottom="0.25" header="0.3" footer="0.3"/>
  <pageSetup fitToHeight="0" fitToWidth="1"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8" t="s">
        <v>96</v>
      </c>
      <c r="B1" s="158"/>
      <c r="C1" s="158"/>
      <c r="D1" s="158"/>
      <c r="E1" s="158"/>
      <c r="F1" s="158"/>
      <c r="G1" s="158"/>
      <c r="H1" s="158"/>
      <c r="I1" s="158"/>
      <c r="J1" s="158"/>
      <c r="K1" s="158"/>
    </row>
    <row r="2" spans="1:11" ht="30.75" customHeight="1">
      <c r="A2" s="159" t="s">
        <v>159</v>
      </c>
      <c r="B2" s="159"/>
      <c r="C2" s="159"/>
      <c r="D2" s="159"/>
      <c r="E2" s="159"/>
      <c r="F2" s="159"/>
      <c r="G2" s="159"/>
      <c r="H2" s="159"/>
      <c r="I2" s="159"/>
      <c r="J2" s="159"/>
      <c r="K2" s="159"/>
    </row>
    <row r="4" spans="1:11" ht="15">
      <c r="A4" s="159" t="s">
        <v>97</v>
      </c>
      <c r="B4" s="159"/>
      <c r="C4" s="159"/>
      <c r="D4" s="159"/>
      <c r="E4" s="159"/>
      <c r="F4" s="159"/>
      <c r="G4" s="159"/>
      <c r="H4" s="159"/>
      <c r="I4" s="159"/>
      <c r="J4" s="159"/>
      <c r="K4" s="159"/>
    </row>
    <row r="5" spans="1:11" ht="15">
      <c r="A5" s="42"/>
      <c r="B5" s="42"/>
      <c r="C5" s="42"/>
      <c r="D5" s="42"/>
      <c r="E5" s="42"/>
      <c r="F5" s="42"/>
      <c r="G5" s="42"/>
      <c r="H5" s="42"/>
      <c r="I5" s="42"/>
      <c r="J5" s="42"/>
      <c r="K5" s="42"/>
    </row>
    <row r="6" spans="1:11" ht="41.25" customHeight="1">
      <c r="A6" s="153" t="s">
        <v>234</v>
      </c>
      <c r="B6" s="153"/>
      <c r="C6" s="153"/>
      <c r="D6" s="153"/>
      <c r="E6" s="153"/>
      <c r="F6" s="153"/>
      <c r="G6" s="153"/>
      <c r="H6" s="153"/>
      <c r="I6" s="153"/>
      <c r="J6" s="153"/>
      <c r="K6" s="153"/>
    </row>
    <row r="7" spans="1:11" ht="15">
      <c r="A7" s="43"/>
      <c r="B7" s="43"/>
      <c r="C7" s="43"/>
      <c r="D7" s="43"/>
      <c r="E7" s="43"/>
      <c r="F7" s="43"/>
      <c r="G7" s="43"/>
      <c r="H7" s="43"/>
      <c r="I7" s="43"/>
      <c r="J7" s="43"/>
      <c r="K7" s="43"/>
    </row>
    <row r="8" spans="1:11" ht="42.75" customHeight="1">
      <c r="A8" s="153" t="s">
        <v>160</v>
      </c>
      <c r="B8" s="153"/>
      <c r="C8" s="153"/>
      <c r="D8" s="153"/>
      <c r="E8" s="153"/>
      <c r="F8" s="153"/>
      <c r="G8" s="153"/>
      <c r="H8" s="153"/>
      <c r="I8" s="153"/>
      <c r="J8" s="153"/>
      <c r="K8" s="153"/>
    </row>
    <row r="9" spans="1:11" ht="15">
      <c r="A9" s="43"/>
      <c r="B9" s="43"/>
      <c r="C9" s="43"/>
      <c r="D9" s="43"/>
      <c r="E9" s="43"/>
      <c r="F9" s="43"/>
      <c r="G9" s="43"/>
      <c r="H9" s="43"/>
      <c r="I9" s="43"/>
      <c r="J9" s="43"/>
      <c r="K9" s="43"/>
    </row>
    <row r="10" spans="1:11" ht="15">
      <c r="A10" s="153" t="s">
        <v>162</v>
      </c>
      <c r="B10" s="153"/>
      <c r="C10" s="153"/>
      <c r="D10" s="153"/>
      <c r="E10" s="153"/>
      <c r="F10" s="153"/>
      <c r="G10" s="153"/>
      <c r="H10" s="153"/>
      <c r="I10" s="153"/>
      <c r="J10" s="153"/>
      <c r="K10" s="153"/>
    </row>
    <row r="12" spans="1:11" ht="16.5" thickBot="1">
      <c r="A12" s="160" t="s">
        <v>98</v>
      </c>
      <c r="B12" s="160"/>
      <c r="C12" s="160"/>
      <c r="D12" s="160"/>
      <c r="E12" s="160"/>
      <c r="F12" s="160"/>
      <c r="G12" s="160"/>
      <c r="H12" s="160"/>
      <c r="I12" s="160"/>
      <c r="J12" s="160"/>
      <c r="K12" s="160"/>
    </row>
    <row r="13" spans="1:11" ht="44.25" customHeight="1">
      <c r="A13" s="155" t="s">
        <v>167</v>
      </c>
      <c r="B13" s="155"/>
      <c r="C13" s="155"/>
      <c r="D13" s="155"/>
      <c r="E13" s="155"/>
      <c r="F13" s="155"/>
      <c r="G13" s="155"/>
      <c r="H13" s="155"/>
      <c r="I13" s="155"/>
      <c r="J13" s="155"/>
      <c r="K13" s="155"/>
    </row>
    <row r="15" spans="1:11" ht="31.5" customHeight="1">
      <c r="A15" s="156" t="s">
        <v>168</v>
      </c>
      <c r="B15" s="156"/>
      <c r="C15" s="156"/>
      <c r="D15" s="156"/>
      <c r="E15" s="156"/>
      <c r="F15" s="156"/>
      <c r="G15" s="156"/>
      <c r="H15" s="156"/>
      <c r="I15" s="156"/>
      <c r="J15" s="156"/>
      <c r="K15" s="156"/>
    </row>
    <row r="17" spans="1:11" ht="37.5" customHeight="1">
      <c r="A17" s="156" t="s">
        <v>99</v>
      </c>
      <c r="B17" s="156"/>
      <c r="C17" s="156"/>
      <c r="D17" s="156"/>
      <c r="E17" s="156"/>
      <c r="F17" s="156"/>
      <c r="G17" s="156"/>
      <c r="H17" s="156"/>
      <c r="I17" s="156"/>
      <c r="J17" s="156"/>
      <c r="K17" s="156"/>
    </row>
    <row r="19" spans="1:11" ht="15">
      <c r="A19" s="153" t="s">
        <v>100</v>
      </c>
      <c r="B19" s="153"/>
      <c r="C19" s="153"/>
      <c r="D19" s="153"/>
      <c r="E19" s="153"/>
      <c r="F19" s="153"/>
      <c r="G19" s="153"/>
      <c r="H19" s="153"/>
      <c r="I19" s="153"/>
      <c r="J19" s="153"/>
      <c r="K19" s="153"/>
    </row>
    <row r="21" spans="1:11" ht="32.25" customHeight="1">
      <c r="A21" s="152" t="s">
        <v>158</v>
      </c>
      <c r="B21" s="152"/>
      <c r="C21" s="152"/>
      <c r="D21" s="152"/>
      <c r="E21" s="152"/>
      <c r="F21" s="152"/>
      <c r="G21" s="152"/>
      <c r="H21" s="152"/>
      <c r="I21" s="152"/>
      <c r="J21" s="152"/>
      <c r="K21" s="152"/>
    </row>
    <row r="22" ht="15">
      <c r="A22" s="41"/>
    </row>
    <row r="23" spans="1:11" ht="21.75" thickBot="1">
      <c r="A23" s="157" t="s">
        <v>101</v>
      </c>
      <c r="B23" s="157"/>
      <c r="C23" s="157"/>
      <c r="D23" s="157"/>
      <c r="E23" s="157"/>
      <c r="F23" s="157"/>
      <c r="G23" s="157"/>
      <c r="H23" s="157"/>
      <c r="I23" s="157"/>
      <c r="J23" s="157"/>
      <c r="K23" s="157"/>
    </row>
    <row r="24" spans="1:11" ht="15">
      <c r="A24" s="155" t="s">
        <v>102</v>
      </c>
      <c r="B24" s="155"/>
      <c r="C24" s="155"/>
      <c r="D24" s="155"/>
      <c r="E24" s="155"/>
      <c r="F24" s="155"/>
      <c r="G24" s="155"/>
      <c r="H24" s="155"/>
      <c r="I24" s="155"/>
      <c r="J24" s="155"/>
      <c r="K24" s="155"/>
    </row>
    <row r="25" ht="15">
      <c r="A25" s="41"/>
    </row>
    <row r="26" spans="1:11" ht="15">
      <c r="A26" s="152" t="s">
        <v>103</v>
      </c>
      <c r="B26" s="152"/>
      <c r="C26" s="152"/>
      <c r="D26" s="152"/>
      <c r="E26" s="152"/>
      <c r="F26" s="152"/>
      <c r="G26" s="152"/>
      <c r="H26" s="152"/>
      <c r="I26" s="152"/>
      <c r="J26" s="152"/>
      <c r="K26" s="152"/>
    </row>
    <row r="27" ht="15">
      <c r="A27" s="41"/>
    </row>
    <row r="28" spans="1:11" ht="15">
      <c r="A28" s="153" t="s">
        <v>161</v>
      </c>
      <c r="B28" s="153"/>
      <c r="C28" s="153"/>
      <c r="D28" s="153"/>
      <c r="E28" s="153"/>
      <c r="F28" s="153"/>
      <c r="G28" s="153"/>
      <c r="H28" s="153"/>
      <c r="I28" s="153"/>
      <c r="J28" s="153"/>
      <c r="K28" s="153"/>
    </row>
    <row r="29" ht="15">
      <c r="A29" s="41"/>
    </row>
    <row r="30" spans="1:11" ht="30" customHeight="1">
      <c r="A30" s="153" t="s">
        <v>104</v>
      </c>
      <c r="B30" s="153"/>
      <c r="C30" s="153"/>
      <c r="D30" s="153"/>
      <c r="E30" s="153"/>
      <c r="F30" s="153"/>
      <c r="G30" s="153"/>
      <c r="H30" s="153"/>
      <c r="I30" s="153"/>
      <c r="J30" s="153"/>
      <c r="K30" s="153"/>
    </row>
    <row r="31" ht="15">
      <c r="A31" s="41"/>
    </row>
    <row r="32" spans="1:11" ht="15">
      <c r="A32" s="153" t="s">
        <v>105</v>
      </c>
      <c r="B32" s="153"/>
      <c r="C32" s="153"/>
      <c r="D32" s="153"/>
      <c r="E32" s="153"/>
      <c r="F32" s="153"/>
      <c r="G32" s="153"/>
      <c r="H32" s="153"/>
      <c r="I32" s="153"/>
      <c r="J32" s="153"/>
      <c r="K32" s="153"/>
    </row>
    <row r="33" ht="15">
      <c r="A33" s="41"/>
    </row>
    <row r="34" spans="1:11" ht="15">
      <c r="A34" s="153" t="s">
        <v>106</v>
      </c>
      <c r="B34" s="153"/>
      <c r="C34" s="153"/>
      <c r="D34" s="153"/>
      <c r="E34" s="153"/>
      <c r="F34" s="153"/>
      <c r="G34" s="153"/>
      <c r="H34" s="153"/>
      <c r="I34" s="153"/>
      <c r="J34" s="153"/>
      <c r="K34" s="153"/>
    </row>
    <row r="35" ht="15">
      <c r="A35" s="41"/>
    </row>
    <row r="36" spans="1:11" ht="45" customHeight="1">
      <c r="A36" s="152" t="s">
        <v>164</v>
      </c>
      <c r="B36" s="152"/>
      <c r="C36" s="152"/>
      <c r="D36" s="152"/>
      <c r="E36" s="152"/>
      <c r="F36" s="152"/>
      <c r="G36" s="152"/>
      <c r="H36" s="152"/>
      <c r="I36" s="152"/>
      <c r="J36" s="152"/>
      <c r="K36" s="152"/>
    </row>
    <row r="37" spans="1:11" ht="15">
      <c r="A37" s="154"/>
      <c r="B37" s="154"/>
      <c r="C37" s="154"/>
      <c r="D37" s="154"/>
      <c r="E37" s="154"/>
      <c r="F37" s="154"/>
      <c r="G37" s="154"/>
      <c r="H37" s="154"/>
      <c r="I37" s="154"/>
      <c r="J37" s="154"/>
      <c r="K37" s="154"/>
    </row>
    <row r="38" ht="15">
      <c r="A38" s="41"/>
    </row>
    <row r="39" spans="1:11" ht="15">
      <c r="A39" s="154"/>
      <c r="B39" s="154"/>
      <c r="C39" s="154"/>
      <c r="D39" s="154"/>
      <c r="E39" s="154"/>
      <c r="F39" s="154"/>
      <c r="G39" s="154"/>
      <c r="H39" s="154"/>
      <c r="I39" s="154"/>
      <c r="J39" s="154"/>
      <c r="K39" s="154"/>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107</v>
      </c>
      <c r="B1" s="1" t="s">
        <v>5</v>
      </c>
      <c r="C1" s="1" t="s">
        <v>6</v>
      </c>
      <c r="D1" s="1" t="s">
        <v>7</v>
      </c>
      <c r="E1" s="1" t="s">
        <v>8</v>
      </c>
      <c r="F1" s="1" t="s">
        <v>9</v>
      </c>
      <c r="G1" s="2" t="s">
        <v>10</v>
      </c>
      <c r="H1" s="1" t="s">
        <v>108</v>
      </c>
      <c r="I1" s="2" t="s">
        <v>11</v>
      </c>
      <c r="J1" s="1" t="s">
        <v>12</v>
      </c>
      <c r="K1" s="1" t="s">
        <v>13</v>
      </c>
      <c r="L1" s="3" t="s">
        <v>14</v>
      </c>
      <c r="M1" s="3" t="s">
        <v>15</v>
      </c>
      <c r="N1" s="4" t="s">
        <v>16</v>
      </c>
      <c r="O1" s="1" t="s">
        <v>17</v>
      </c>
      <c r="P1" s="1" t="s">
        <v>18</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10</v>
      </c>
      <c r="C1" t="s">
        <v>109</v>
      </c>
      <c r="D1" t="s">
        <v>110</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24</v>
      </c>
      <c r="C38" s="10">
        <f>SUMIF('detail import'!B$2:B$101,B38,'detail import'!I$2:I$101)</f>
        <v>0</v>
      </c>
      <c r="D38" s="10">
        <f>SUMIF('detail import'!B$2:B$101,B38,'detail import'!K$2:K$101)</f>
        <v>0</v>
      </c>
    </row>
    <row r="39" spans="1:4" ht="15">
      <c r="A39" t="e">
        <f>A38</f>
        <v>#REF!</v>
      </c>
      <c r="B39" s="12" t="s">
        <v>28</v>
      </c>
      <c r="C39" s="10">
        <f>SUMIF('detail import'!B$2:B$101,B39,'detail import'!I$2:I$101)</f>
        <v>0</v>
      </c>
      <c r="D39" s="10">
        <f>SUMIF('detail import'!B$2:B$101,B39,'detail import'!K$2:K$101)</f>
        <v>0</v>
      </c>
    </row>
    <row r="40" spans="1:4" ht="15">
      <c r="A40" t="e">
        <f aca="true" t="shared" si="1" ref="A40:A57">A39</f>
        <v>#REF!</v>
      </c>
      <c r="B40" s="12" t="s">
        <v>31</v>
      </c>
      <c r="C40" s="10">
        <f>SUMIF('detail import'!B$2:B$101,B40,'detail import'!I$2:I$101)</f>
        <v>0</v>
      </c>
      <c r="D40" s="10">
        <f>SUMIF('detail import'!B$2:B$101,B40,'detail import'!K$2:K$101)</f>
        <v>0</v>
      </c>
    </row>
    <row r="41" spans="1:4" ht="15">
      <c r="A41" t="e">
        <f t="shared" si="1"/>
        <v>#REF!</v>
      </c>
      <c r="B41" s="12" t="s">
        <v>64</v>
      </c>
      <c r="C41" s="10">
        <f>SUMIF('detail import'!B$2:B$101,B41,'detail import'!I$2:I$101)</f>
        <v>0</v>
      </c>
      <c r="D41" s="10">
        <f>SUMIF('detail import'!B$2:B$101,B41,'detail import'!K$2:K$101)</f>
        <v>0</v>
      </c>
    </row>
    <row r="42" spans="1:4" ht="15">
      <c r="A42" t="e">
        <f t="shared" si="1"/>
        <v>#REF!</v>
      </c>
      <c r="B42" s="12" t="s">
        <v>67</v>
      </c>
      <c r="C42" s="10">
        <f>SUMIF('detail import'!B$2:B$101,B42,'detail import'!I$2:I$101)</f>
        <v>0</v>
      </c>
      <c r="D42" s="10">
        <f>SUMIF('detail import'!B$2:B$101,B42,'detail import'!K$2:K$101)</f>
        <v>0</v>
      </c>
    </row>
    <row r="43" spans="1:4" ht="15">
      <c r="A43" t="e">
        <f t="shared" si="1"/>
        <v>#REF!</v>
      </c>
      <c r="B43" s="12" t="s">
        <v>35</v>
      </c>
      <c r="C43" s="10">
        <f>SUMIF('detail import'!B$2:B$101,B43,'detail import'!I$2:I$101)</f>
        <v>0</v>
      </c>
      <c r="D43" s="10">
        <f>SUMIF('detail import'!B$2:B$101,B43,'detail import'!K$2:K$101)</f>
        <v>0</v>
      </c>
    </row>
    <row r="44" spans="1:4" ht="15">
      <c r="A44" t="e">
        <f t="shared" si="1"/>
        <v>#REF!</v>
      </c>
      <c r="B44" s="12" t="s">
        <v>38</v>
      </c>
      <c r="C44" s="10">
        <f>SUMIF('detail import'!B$2:B$101,B44,'detail import'!I$2:I$101)</f>
        <v>0</v>
      </c>
      <c r="D44" s="10">
        <f>SUMIF('detail import'!B$2:B$101,B44,'detail import'!K$2:K$101)</f>
        <v>0</v>
      </c>
    </row>
    <row r="45" spans="1:4" ht="15">
      <c r="A45" t="e">
        <f t="shared" si="1"/>
        <v>#REF!</v>
      </c>
      <c r="B45" s="12" t="s">
        <v>42</v>
      </c>
      <c r="C45" s="10">
        <f>SUMIF('detail import'!B$2:B$101,B45,'detail import'!I$2:I$101)</f>
        <v>0</v>
      </c>
      <c r="D45" s="10">
        <f>SUMIF('detail import'!B$2:B$101,B45,'detail import'!K$2:K$101)</f>
        <v>0</v>
      </c>
    </row>
    <row r="46" spans="1:4" ht="15">
      <c r="A46" t="e">
        <f t="shared" si="1"/>
        <v>#REF!</v>
      </c>
      <c r="B46" s="12" t="s">
        <v>46</v>
      </c>
      <c r="C46" s="10">
        <f>SUMIF('detail import'!B$2:B$101,B46,'detail import'!I$2:I$101)</f>
        <v>0</v>
      </c>
      <c r="D46" s="10">
        <f>SUMIF('detail import'!B$2:B$101,B46,'detail import'!K$2:K$101)</f>
        <v>0</v>
      </c>
    </row>
    <row r="47" spans="1:4" ht="15">
      <c r="A47" t="e">
        <f t="shared" si="1"/>
        <v>#REF!</v>
      </c>
      <c r="B47" s="11" t="s">
        <v>50</v>
      </c>
      <c r="C47" s="10">
        <f>SUMIF('detail import'!B$2:B$101,B47,'detail import'!I$2:I$101)</f>
        <v>0</v>
      </c>
      <c r="D47" s="10">
        <f>SUMIF('detail import'!B$2:B$101,B47,'detail import'!K$2:K$101)</f>
        <v>0</v>
      </c>
    </row>
    <row r="48" spans="1:4" ht="15">
      <c r="A48" t="e">
        <f t="shared" si="1"/>
        <v>#REF!</v>
      </c>
      <c r="B48" s="12" t="s">
        <v>70</v>
      </c>
      <c r="C48" s="10">
        <f>SUMIF('detail import'!B$2:B$101,B48,'detail import'!I$2:I$101)</f>
        <v>0</v>
      </c>
      <c r="D48" s="10">
        <f>SUMIF('detail import'!B$2:B$101,B48,'detail import'!K$2:K$101)</f>
        <v>0</v>
      </c>
    </row>
    <row r="49" spans="1:4" ht="15">
      <c r="A49" t="e">
        <f t="shared" si="1"/>
        <v>#REF!</v>
      </c>
      <c r="B49" s="12" t="s">
        <v>80</v>
      </c>
      <c r="C49" s="10">
        <f>SUMIF('detail import'!B$2:B$101,B49,'detail import'!I$2:I$101)</f>
        <v>0</v>
      </c>
      <c r="D49" s="10">
        <f>SUMIF('detail import'!B$2:B$101,B49,'detail import'!K$2:K$101)</f>
        <v>0</v>
      </c>
    </row>
    <row r="50" spans="1:4" ht="15">
      <c r="A50" t="e">
        <f t="shared" si="1"/>
        <v>#REF!</v>
      </c>
      <c r="B50" s="12" t="s">
        <v>52</v>
      </c>
      <c r="C50" s="10">
        <f>SUMIF('detail import'!B$2:B$101,B50,'detail import'!I$2:I$101)</f>
        <v>0</v>
      </c>
      <c r="D50" s="10">
        <f>SUMIF('detail import'!B$2:B$101,B50,'detail import'!K$2:K$101)</f>
        <v>0</v>
      </c>
    </row>
    <row r="51" spans="1:4" ht="15">
      <c r="A51" t="e">
        <f t="shared" si="1"/>
        <v>#REF!</v>
      </c>
      <c r="B51" s="12" t="s">
        <v>55</v>
      </c>
      <c r="C51" s="10">
        <f>SUMIF('detail import'!B$2:B$101,B51,'detail import'!I$2:I$101)</f>
        <v>0</v>
      </c>
      <c r="D51" s="10">
        <f>SUMIF('detail import'!B$2:B$101,B51,'detail import'!K$2:K$101)</f>
        <v>0</v>
      </c>
    </row>
    <row r="52" spans="1:4" ht="15">
      <c r="A52" t="e">
        <f t="shared" si="1"/>
        <v>#REF!</v>
      </c>
      <c r="B52" s="12" t="s">
        <v>58</v>
      </c>
      <c r="C52" s="10">
        <f>SUMIF('detail import'!B$2:B$101,B52,'detail import'!I$2:I$101)</f>
        <v>0</v>
      </c>
      <c r="D52" s="10">
        <f>SUMIF('detail import'!B$2:B$101,B52,'detail import'!K$2:K$101)</f>
        <v>0</v>
      </c>
    </row>
    <row r="53" spans="1:4" ht="15">
      <c r="A53" t="e">
        <f t="shared" si="1"/>
        <v>#REF!</v>
      </c>
      <c r="B53" s="11" t="s">
        <v>61</v>
      </c>
      <c r="C53" s="10">
        <f>SUMIF('detail import'!B$2:B$101,B53,'detail import'!I$2:I$101)</f>
        <v>0</v>
      </c>
      <c r="D53" s="10">
        <f>SUMIF('detail import'!B$2:B$101,B53,'detail import'!K$2:K$101)</f>
        <v>0</v>
      </c>
    </row>
    <row r="54" spans="1:4" ht="15">
      <c r="A54" t="e">
        <f t="shared" si="1"/>
        <v>#REF!</v>
      </c>
      <c r="B54" s="12" t="s">
        <v>72</v>
      </c>
      <c r="C54" s="10">
        <f>SUMIF('detail import'!B$2:B$101,B54,'detail import'!I$2:I$101)</f>
        <v>0</v>
      </c>
      <c r="D54" s="10">
        <f>SUMIF('detail import'!B$2:B$101,B54,'detail import'!K$2:K$101)</f>
        <v>0</v>
      </c>
    </row>
    <row r="55" spans="1:4" ht="15">
      <c r="A55" t="e">
        <f t="shared" si="1"/>
        <v>#REF!</v>
      </c>
      <c r="B55" s="12" t="s">
        <v>74</v>
      </c>
      <c r="C55" s="10">
        <f>SUMIF('detail import'!B$2:B$101,B55,'detail import'!I$2:I$101)</f>
        <v>0</v>
      </c>
      <c r="D55" s="10">
        <f>SUMIF('detail import'!B$2:B$101,B55,'detail import'!K$2:K$101)</f>
        <v>0</v>
      </c>
    </row>
    <row r="56" spans="1:4" ht="15">
      <c r="A56" t="e">
        <f t="shared" si="1"/>
        <v>#REF!</v>
      </c>
      <c r="B56" s="12" t="s">
        <v>76</v>
      </c>
      <c r="C56" s="10">
        <f>SUMIF('detail import'!B$2:B$101,B56,'detail import'!I$2:I$101)</f>
        <v>0</v>
      </c>
      <c r="D56" s="10">
        <f>SUMIF('detail import'!B$2:B$101,B56,'detail import'!K$2:K$101)</f>
        <v>0</v>
      </c>
    </row>
    <row r="57" spans="1:4" ht="15">
      <c r="A57" t="e">
        <f t="shared" si="1"/>
        <v>#REF!</v>
      </c>
      <c r="B57" s="12" t="s">
        <v>78</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111</v>
      </c>
    </row>
    <row r="2" spans="1:7" ht="15">
      <c r="A2" s="13"/>
      <c r="B2" s="13" t="s">
        <v>112</v>
      </c>
      <c r="C2" s="13"/>
      <c r="D2" s="13"/>
      <c r="E2" s="13"/>
      <c r="F2" s="13"/>
      <c r="G2" s="13"/>
    </row>
    <row r="3" spans="1:7" ht="15">
      <c r="A3" s="14" t="s">
        <v>113</v>
      </c>
      <c r="B3" s="14" t="s">
        <v>114</v>
      </c>
      <c r="C3" s="14"/>
      <c r="D3" s="14"/>
      <c r="E3" s="14"/>
      <c r="F3" s="14"/>
      <c r="G3" s="14"/>
    </row>
    <row r="4" spans="1:7" ht="15">
      <c r="A4" s="14" t="s">
        <v>115</v>
      </c>
      <c r="B4" s="14" t="s">
        <v>116</v>
      </c>
      <c r="C4" s="14"/>
      <c r="D4" s="14"/>
      <c r="E4" s="14"/>
      <c r="F4" s="14"/>
      <c r="G4" s="14"/>
    </row>
    <row r="5" spans="1:7" ht="15">
      <c r="A5" s="14" t="s">
        <v>117</v>
      </c>
      <c r="B5" s="14"/>
      <c r="C5" s="14"/>
      <c r="D5" s="14"/>
      <c r="E5" s="14"/>
      <c r="F5" s="14"/>
      <c r="G5" s="14"/>
    </row>
    <row r="6" spans="1:7" ht="15">
      <c r="A6" s="14" t="s">
        <v>118</v>
      </c>
      <c r="B6" s="14"/>
      <c r="C6" s="14"/>
      <c r="D6" s="14"/>
      <c r="E6" s="14"/>
      <c r="F6" s="14"/>
      <c r="G6" s="14"/>
    </row>
    <row r="7" spans="1:7" ht="15.75" thickBot="1">
      <c r="A7" s="15" t="s">
        <v>32</v>
      </c>
      <c r="B7" s="15" t="s">
        <v>119</v>
      </c>
      <c r="C7" s="14"/>
      <c r="D7" s="14"/>
      <c r="E7" s="14"/>
      <c r="F7" s="14"/>
      <c r="G7" s="14"/>
    </row>
    <row r="8" spans="1:7" ht="15.75" thickTop="1">
      <c r="A8" s="16" t="s">
        <v>119</v>
      </c>
      <c r="B8" s="16" t="s">
        <v>120</v>
      </c>
      <c r="C8" s="14"/>
      <c r="D8" s="14"/>
      <c r="E8" s="14"/>
      <c r="F8" s="14"/>
      <c r="G8" s="14"/>
    </row>
    <row r="9" spans="1:7" ht="15">
      <c r="A9" s="14"/>
      <c r="B9" s="16" t="s">
        <v>121</v>
      </c>
      <c r="C9" s="14"/>
      <c r="D9" s="14"/>
      <c r="E9" s="14"/>
      <c r="F9" s="14"/>
      <c r="G9" s="14"/>
    </row>
    <row r="10" spans="2:7" ht="15">
      <c r="B10" s="16" t="s">
        <v>122</v>
      </c>
      <c r="C10" s="14"/>
      <c r="D10" s="14"/>
      <c r="E10" s="14"/>
      <c r="F10" s="14"/>
      <c r="G10" s="14"/>
    </row>
    <row r="11" spans="2:7" ht="15">
      <c r="B11" s="14" t="s">
        <v>123</v>
      </c>
      <c r="C11" s="14"/>
      <c r="D11" s="14"/>
      <c r="E11" s="14"/>
      <c r="F11" s="14"/>
      <c r="G11" s="14"/>
    </row>
    <row r="12" spans="2:7" ht="15">
      <c r="B12" s="16" t="s">
        <v>124</v>
      </c>
      <c r="C12" s="14"/>
      <c r="D12" s="14"/>
      <c r="E12" s="14"/>
      <c r="F12" s="14"/>
      <c r="G12" s="14"/>
    </row>
    <row r="13" spans="1:7" ht="15">
      <c r="A13" s="14"/>
      <c r="B13" s="14" t="s">
        <v>125</v>
      </c>
      <c r="C13" s="14"/>
      <c r="D13" s="14"/>
      <c r="E13" s="14"/>
      <c r="F13" s="14"/>
      <c r="G13" s="14"/>
    </row>
    <row r="14" spans="1:7" ht="15.75" thickBot="1">
      <c r="A14" s="14"/>
      <c r="B14" s="15"/>
      <c r="C14" s="14"/>
      <c r="D14" s="14"/>
      <c r="E14" s="14"/>
      <c r="F14" s="14" t="s">
        <v>20</v>
      </c>
      <c r="G14" s="14"/>
    </row>
    <row r="15" spans="1:7" ht="15.75" thickTop="1">
      <c r="A15" s="17" t="s">
        <v>16</v>
      </c>
      <c r="B15" s="18" t="s">
        <v>9</v>
      </c>
      <c r="C15" s="14"/>
      <c r="D15" s="14"/>
      <c r="E15" s="14"/>
      <c r="F15" s="19" t="s">
        <v>24</v>
      </c>
      <c r="G15" s="14"/>
    </row>
    <row r="16" spans="1:7" ht="15">
      <c r="A16" s="20" t="s">
        <v>126</v>
      </c>
      <c r="B16" s="21" t="s">
        <v>22</v>
      </c>
      <c r="C16" s="14"/>
      <c r="D16" s="14"/>
      <c r="E16" s="14"/>
      <c r="F16" s="19" t="s">
        <v>28</v>
      </c>
      <c r="G16" s="14"/>
    </row>
    <row r="17" spans="1:7" ht="15">
      <c r="A17" s="22" t="s">
        <v>112</v>
      </c>
      <c r="B17" s="23" t="s">
        <v>26</v>
      </c>
      <c r="C17" s="14"/>
      <c r="D17" s="14"/>
      <c r="E17" s="14"/>
      <c r="F17" s="19" t="s">
        <v>31</v>
      </c>
      <c r="G17" s="14"/>
    </row>
    <row r="18" spans="1:7" ht="15">
      <c r="A18" s="14"/>
      <c r="B18" s="23" t="s">
        <v>29</v>
      </c>
      <c r="C18" s="14"/>
      <c r="D18" s="14"/>
      <c r="E18" s="14"/>
      <c r="F18" s="19" t="s">
        <v>35</v>
      </c>
      <c r="G18" s="14"/>
    </row>
    <row r="19" spans="1:7" ht="15">
      <c r="A19" s="17" t="s">
        <v>19</v>
      </c>
      <c r="B19" s="23" t="s">
        <v>33</v>
      </c>
      <c r="C19" s="14"/>
      <c r="D19" s="14"/>
      <c r="E19" s="14"/>
      <c r="F19" s="19" t="s">
        <v>38</v>
      </c>
      <c r="G19" s="14"/>
    </row>
    <row r="20" spans="1:7" ht="15">
      <c r="A20" s="20" t="s">
        <v>21</v>
      </c>
      <c r="B20" s="23" t="s">
        <v>36</v>
      </c>
      <c r="C20" s="14"/>
      <c r="D20" s="14"/>
      <c r="E20" s="14"/>
      <c r="F20" s="19" t="s">
        <v>42</v>
      </c>
      <c r="G20" s="14"/>
    </row>
    <row r="21" spans="1:10" ht="15">
      <c r="A21" s="20" t="s">
        <v>25</v>
      </c>
      <c r="B21" s="23" t="s">
        <v>40</v>
      </c>
      <c r="C21" s="14"/>
      <c r="D21" s="24"/>
      <c r="E21" s="25"/>
      <c r="F21" s="14" t="s">
        <v>46</v>
      </c>
      <c r="G21" s="14"/>
      <c r="J21" s="5"/>
    </row>
    <row r="22" spans="1:10" ht="15">
      <c r="A22" s="20" t="s">
        <v>4</v>
      </c>
      <c r="B22" s="23" t="s">
        <v>44</v>
      </c>
      <c r="C22" s="14"/>
      <c r="D22" s="14"/>
      <c r="E22" s="14"/>
      <c r="F22" s="14" t="s">
        <v>50</v>
      </c>
      <c r="G22" s="14"/>
      <c r="J22" s="5"/>
    </row>
    <row r="23" spans="1:10" ht="15">
      <c r="A23" s="22" t="s">
        <v>32</v>
      </c>
      <c r="B23" s="23" t="s">
        <v>48</v>
      </c>
      <c r="C23" s="14"/>
      <c r="D23" s="14"/>
      <c r="E23" s="14"/>
      <c r="F23" s="19" t="s">
        <v>52</v>
      </c>
      <c r="G23" s="14"/>
      <c r="J23" s="5"/>
    </row>
    <row r="24" spans="2:10" ht="15">
      <c r="B24" s="26"/>
      <c r="C24" s="14"/>
      <c r="D24" s="14"/>
      <c r="E24" s="14"/>
      <c r="F24" s="19" t="s">
        <v>55</v>
      </c>
      <c r="G24" s="14"/>
      <c r="J24" s="5"/>
    </row>
    <row r="25" spans="1:10" ht="15">
      <c r="A25" s="17" t="s">
        <v>39</v>
      </c>
      <c r="B25" s="14"/>
      <c r="C25" s="14"/>
      <c r="D25" s="14"/>
      <c r="E25" s="14"/>
      <c r="F25" s="19" t="s">
        <v>58</v>
      </c>
      <c r="G25" s="14"/>
      <c r="J25" s="5"/>
    </row>
    <row r="26" spans="1:10" ht="15">
      <c r="A26" s="27" t="s">
        <v>43</v>
      </c>
      <c r="B26" s="28"/>
      <c r="C26" s="14"/>
      <c r="D26" s="14"/>
      <c r="E26" s="14"/>
      <c r="F26" s="14" t="s">
        <v>61</v>
      </c>
      <c r="G26" s="14"/>
      <c r="J26" s="5"/>
    </row>
    <row r="27" spans="1:10" ht="15">
      <c r="A27" s="29" t="s">
        <v>47</v>
      </c>
      <c r="B27" s="28"/>
      <c r="C27" s="14"/>
      <c r="D27" s="14"/>
      <c r="E27" s="14"/>
      <c r="F27" s="19" t="s">
        <v>64</v>
      </c>
      <c r="G27" s="14"/>
      <c r="J27" s="5"/>
    </row>
    <row r="28" spans="2:10" ht="15">
      <c r="B28" s="14"/>
      <c r="C28" s="14"/>
      <c r="D28" s="14"/>
      <c r="E28" s="14"/>
      <c r="F28" s="19" t="s">
        <v>67</v>
      </c>
      <c r="G28" s="24"/>
      <c r="J28" s="5"/>
    </row>
    <row r="29" spans="1:10" ht="15">
      <c r="A29" s="30" t="s">
        <v>53</v>
      </c>
      <c r="B29" s="14"/>
      <c r="C29" s="14"/>
      <c r="D29" s="14"/>
      <c r="E29" s="14"/>
      <c r="F29" s="19" t="s">
        <v>70</v>
      </c>
      <c r="G29" s="24"/>
      <c r="J29" s="5"/>
    </row>
    <row r="30" spans="1:10" ht="15">
      <c r="A30" s="27" t="s">
        <v>56</v>
      </c>
      <c r="B30" s="14"/>
      <c r="C30" s="161"/>
      <c r="D30" s="161"/>
      <c r="E30" s="14"/>
      <c r="F30" s="19" t="s">
        <v>72</v>
      </c>
      <c r="G30" s="14"/>
      <c r="J30" s="5"/>
    </row>
    <row r="31" spans="1:10" ht="15">
      <c r="A31" s="27" t="s">
        <v>59</v>
      </c>
      <c r="B31" s="14"/>
      <c r="C31" s="14"/>
      <c r="D31" s="14"/>
      <c r="E31" s="14"/>
      <c r="F31" s="19" t="s">
        <v>74</v>
      </c>
      <c r="G31" s="14"/>
      <c r="J31" s="5"/>
    </row>
    <row r="32" spans="1:10" ht="15">
      <c r="A32" s="27" t="s">
        <v>62</v>
      </c>
      <c r="B32" s="28"/>
      <c r="C32" s="14"/>
      <c r="D32" s="14"/>
      <c r="E32" s="14"/>
      <c r="F32" s="19" t="s">
        <v>76</v>
      </c>
      <c r="G32" s="14"/>
      <c r="J32" s="5"/>
    </row>
    <row r="33" spans="1:10" ht="15">
      <c r="A33" s="27" t="s">
        <v>65</v>
      </c>
      <c r="B33" s="28"/>
      <c r="C33" s="14"/>
      <c r="D33" s="14"/>
      <c r="E33" s="14"/>
      <c r="F33" s="19" t="s">
        <v>78</v>
      </c>
      <c r="G33" s="14"/>
      <c r="J33" s="5"/>
    </row>
    <row r="34" spans="1:10" ht="15">
      <c r="A34" s="29" t="s">
        <v>68</v>
      </c>
      <c r="B34" s="14"/>
      <c r="C34" s="14"/>
      <c r="D34" s="14"/>
      <c r="E34" s="14"/>
      <c r="F34" s="19" t="s">
        <v>80</v>
      </c>
      <c r="G34" s="14"/>
      <c r="J34" s="5"/>
    </row>
    <row r="35" spans="2:7" ht="15">
      <c r="B35" s="14"/>
      <c r="C35" s="161"/>
      <c r="D35" s="161"/>
      <c r="E35" s="14"/>
      <c r="F35" s="14"/>
      <c r="G35" s="14"/>
    </row>
    <row r="38" spans="1:4" ht="15">
      <c r="A38" t="s">
        <v>9</v>
      </c>
      <c r="B38" t="s">
        <v>10</v>
      </c>
      <c r="C38" t="s">
        <v>127</v>
      </c>
      <c r="D38" t="s">
        <v>128</v>
      </c>
    </row>
    <row r="39" spans="1:4" ht="15">
      <c r="A39" t="s">
        <v>22</v>
      </c>
      <c r="B39" t="s">
        <v>79</v>
      </c>
      <c r="C39" s="31">
        <v>500</v>
      </c>
      <c r="D39" t="s">
        <v>129</v>
      </c>
    </row>
    <row r="40" spans="2:4" ht="15">
      <c r="B40" t="s">
        <v>81</v>
      </c>
      <c r="C40" s="31">
        <v>600</v>
      </c>
      <c r="D40" t="s">
        <v>129</v>
      </c>
    </row>
    <row r="41" spans="2:4" ht="15">
      <c r="B41" t="s">
        <v>85</v>
      </c>
      <c r="C41" s="31">
        <v>150</v>
      </c>
      <c r="D41" t="s">
        <v>129</v>
      </c>
    </row>
    <row r="42" spans="2:3" ht="15">
      <c r="B42" t="s">
        <v>89</v>
      </c>
      <c r="C42" s="31"/>
    </row>
    <row r="43" spans="2:3" ht="15">
      <c r="B43" t="s">
        <v>82</v>
      </c>
      <c r="C43" s="31"/>
    </row>
    <row r="44" spans="2:3" ht="15">
      <c r="B44" t="s">
        <v>91</v>
      </c>
      <c r="C44" s="31"/>
    </row>
    <row r="45" spans="2:4" ht="15">
      <c r="B45" t="s">
        <v>77</v>
      </c>
      <c r="C45" s="31">
        <v>300</v>
      </c>
      <c r="D45" t="s">
        <v>129</v>
      </c>
    </row>
    <row r="46" spans="2:3" ht="15">
      <c r="B46" t="s">
        <v>75</v>
      </c>
      <c r="C46" s="31"/>
    </row>
    <row r="47" spans="2:3" ht="15">
      <c r="B47" t="s">
        <v>71</v>
      </c>
      <c r="C47" s="31"/>
    </row>
    <row r="48" spans="1:4" ht="15">
      <c r="A48" t="s">
        <v>36</v>
      </c>
      <c r="B48" t="s">
        <v>60</v>
      </c>
      <c r="C48" s="31">
        <v>85</v>
      </c>
      <c r="D48" t="s">
        <v>130</v>
      </c>
    </row>
    <row r="49" spans="2:4" ht="15">
      <c r="B49" t="s">
        <v>131</v>
      </c>
      <c r="C49" s="31">
        <v>100</v>
      </c>
      <c r="D49" t="s">
        <v>130</v>
      </c>
    </row>
    <row r="50" spans="2:4" ht="15">
      <c r="B50" t="s">
        <v>87</v>
      </c>
      <c r="C50" s="31">
        <v>85</v>
      </c>
      <c r="D50" t="s">
        <v>130</v>
      </c>
    </row>
    <row r="51" spans="2:4" ht="15">
      <c r="B51" t="s">
        <v>132</v>
      </c>
      <c r="C51" s="31">
        <v>100</v>
      </c>
      <c r="D51" t="s">
        <v>130</v>
      </c>
    </row>
    <row r="52" spans="2:4" ht="15">
      <c r="B52" t="s">
        <v>95</v>
      </c>
      <c r="C52" s="31">
        <v>85</v>
      </c>
      <c r="D52" t="s">
        <v>130</v>
      </c>
    </row>
    <row r="53" spans="1:4" ht="15">
      <c r="A53" t="s">
        <v>29</v>
      </c>
      <c r="B53" t="s">
        <v>131</v>
      </c>
      <c r="C53" s="31">
        <v>60</v>
      </c>
      <c r="D53" t="s">
        <v>130</v>
      </c>
    </row>
    <row r="54" spans="2:4" ht="15">
      <c r="B54" t="s">
        <v>132</v>
      </c>
      <c r="C54" s="31">
        <v>60</v>
      </c>
      <c r="D54" t="s">
        <v>133</v>
      </c>
    </row>
    <row r="55" spans="1:4" ht="15">
      <c r="A55" t="s">
        <v>26</v>
      </c>
      <c r="B55" t="s">
        <v>45</v>
      </c>
      <c r="C55" s="31">
        <v>85</v>
      </c>
      <c r="D55" t="s">
        <v>130</v>
      </c>
    </row>
    <row r="56" spans="2:4" ht="15">
      <c r="B56" t="s">
        <v>66</v>
      </c>
      <c r="C56" s="31">
        <v>60</v>
      </c>
      <c r="D56" t="s">
        <v>130</v>
      </c>
    </row>
    <row r="57" spans="2:4" ht="15">
      <c r="B57" t="s">
        <v>73</v>
      </c>
      <c r="C57" s="31">
        <v>70</v>
      </c>
      <c r="D57" t="s">
        <v>130</v>
      </c>
    </row>
    <row r="58" spans="2:4" ht="15">
      <c r="B58" t="s">
        <v>49</v>
      </c>
      <c r="C58" s="31">
        <v>70</v>
      </c>
      <c r="D58" t="s">
        <v>130</v>
      </c>
    </row>
    <row r="59" spans="1:4" ht="15">
      <c r="A59" t="s">
        <v>48</v>
      </c>
      <c r="B59" t="s">
        <v>57</v>
      </c>
      <c r="C59" s="31">
        <v>225</v>
      </c>
      <c r="D59" t="s">
        <v>134</v>
      </c>
    </row>
    <row r="60" spans="2:4" ht="15">
      <c r="B60" t="s">
        <v>54</v>
      </c>
      <c r="C60" s="31">
        <v>326.5</v>
      </c>
      <c r="D60" t="s">
        <v>134</v>
      </c>
    </row>
    <row r="61" spans="2:3" ht="15">
      <c r="B61" t="s">
        <v>94</v>
      </c>
      <c r="C61" s="31"/>
    </row>
    <row r="62" spans="2:3" ht="15">
      <c r="B62" t="s">
        <v>86</v>
      </c>
      <c r="C62" s="31"/>
    </row>
    <row r="63" spans="2:3" ht="15">
      <c r="B63" t="s">
        <v>63</v>
      </c>
      <c r="C63" s="31"/>
    </row>
    <row r="64" spans="2:3" ht="15">
      <c r="B64" t="s">
        <v>37</v>
      </c>
      <c r="C64" s="31"/>
    </row>
    <row r="65" spans="2:3" ht="15">
      <c r="B65" t="s">
        <v>90</v>
      </c>
      <c r="C65" s="31"/>
    </row>
    <row r="66" spans="1:4" ht="15">
      <c r="A66" t="s">
        <v>44</v>
      </c>
      <c r="B66" t="s">
        <v>41</v>
      </c>
      <c r="C66" s="31">
        <v>25</v>
      </c>
      <c r="D66" t="s">
        <v>134</v>
      </c>
    </row>
    <row r="67" spans="2:4" ht="15">
      <c r="B67" t="s">
        <v>30</v>
      </c>
      <c r="C67" s="31">
        <v>12.5</v>
      </c>
      <c r="D67" t="s">
        <v>134</v>
      </c>
    </row>
    <row r="68" spans="2:3" ht="15">
      <c r="B68" t="s">
        <v>34</v>
      </c>
      <c r="C68" s="31"/>
    </row>
    <row r="69" spans="1:4" ht="15">
      <c r="A69" t="s">
        <v>40</v>
      </c>
      <c r="B69" t="s">
        <v>69</v>
      </c>
      <c r="C69" s="31">
        <v>40</v>
      </c>
      <c r="D69" t="s">
        <v>130</v>
      </c>
    </row>
    <row r="70" spans="2:4" ht="15">
      <c r="B70" t="s">
        <v>27</v>
      </c>
      <c r="C70" s="31">
        <v>50</v>
      </c>
      <c r="D70" t="s">
        <v>130</v>
      </c>
    </row>
    <row r="71" spans="2:4" ht="15">
      <c r="B71" t="s">
        <v>51</v>
      </c>
      <c r="C71" s="31">
        <v>40</v>
      </c>
      <c r="D71" t="s">
        <v>130</v>
      </c>
    </row>
    <row r="72" spans="1:3" ht="15">
      <c r="A72" t="s">
        <v>33</v>
      </c>
      <c r="B72" t="s">
        <v>23</v>
      </c>
      <c r="C72" s="31"/>
    </row>
    <row r="73" spans="2:3" ht="15">
      <c r="B73" t="s">
        <v>88</v>
      </c>
      <c r="C73" s="31"/>
    </row>
    <row r="75" spans="2:4" ht="15">
      <c r="B75" s="32" t="s">
        <v>10</v>
      </c>
      <c r="C75" s="33" t="s">
        <v>127</v>
      </c>
      <c r="D75" s="34" t="s">
        <v>128</v>
      </c>
    </row>
    <row r="76" spans="2:4" ht="15">
      <c r="B76" s="23" t="s">
        <v>23</v>
      </c>
      <c r="C76" s="35"/>
      <c r="D76" s="36"/>
    </row>
    <row r="77" spans="2:4" ht="15">
      <c r="B77" s="23" t="s">
        <v>27</v>
      </c>
      <c r="C77" s="35">
        <v>50</v>
      </c>
      <c r="D77" s="36" t="s">
        <v>130</v>
      </c>
    </row>
    <row r="78" spans="2:4" ht="15">
      <c r="B78" s="23" t="s">
        <v>30</v>
      </c>
      <c r="C78" s="35">
        <v>12.5</v>
      </c>
      <c r="D78" s="36" t="s">
        <v>134</v>
      </c>
    </row>
    <row r="79" spans="2:4" ht="15">
      <c r="B79" s="23" t="s">
        <v>34</v>
      </c>
      <c r="C79" s="35"/>
      <c r="D79" s="36"/>
    </row>
    <row r="80" spans="2:4" ht="15">
      <c r="B80" s="23" t="s">
        <v>37</v>
      </c>
      <c r="C80" s="35"/>
      <c r="D80" s="36"/>
    </row>
    <row r="81" spans="2:4" ht="15">
      <c r="B81" s="23" t="s">
        <v>41</v>
      </c>
      <c r="C81" s="35">
        <v>25</v>
      </c>
      <c r="D81" s="36" t="s">
        <v>134</v>
      </c>
    </row>
    <row r="82" spans="2:4" ht="15">
      <c r="B82" s="23" t="s">
        <v>45</v>
      </c>
      <c r="C82" s="35">
        <v>85</v>
      </c>
      <c r="D82" s="36" t="s">
        <v>130</v>
      </c>
    </row>
    <row r="83" spans="2:4" ht="15">
      <c r="B83" s="23" t="s">
        <v>49</v>
      </c>
      <c r="C83" s="35">
        <v>70</v>
      </c>
      <c r="D83" s="36" t="s">
        <v>130</v>
      </c>
    </row>
    <row r="84" spans="2:4" ht="15">
      <c r="B84" s="23" t="s">
        <v>51</v>
      </c>
      <c r="C84" s="35">
        <v>40</v>
      </c>
      <c r="D84" s="36" t="s">
        <v>130</v>
      </c>
    </row>
    <row r="85" spans="2:4" ht="15">
      <c r="B85" s="23" t="s">
        <v>54</v>
      </c>
      <c r="C85" s="35">
        <v>326.5</v>
      </c>
      <c r="D85" s="36" t="s">
        <v>134</v>
      </c>
    </row>
    <row r="86" spans="2:4" ht="15">
      <c r="B86" s="23" t="s">
        <v>57</v>
      </c>
      <c r="C86" s="35">
        <v>225</v>
      </c>
      <c r="D86" s="36" t="s">
        <v>134</v>
      </c>
    </row>
    <row r="87" spans="2:4" ht="15">
      <c r="B87" s="23" t="s">
        <v>60</v>
      </c>
      <c r="C87" s="35">
        <v>85</v>
      </c>
      <c r="D87" s="36" t="s">
        <v>130</v>
      </c>
    </row>
    <row r="88" spans="2:4" ht="15">
      <c r="B88" s="23" t="s">
        <v>63</v>
      </c>
      <c r="C88" s="35"/>
      <c r="D88" s="36"/>
    </row>
    <row r="89" spans="2:4" ht="15">
      <c r="B89" s="23" t="s">
        <v>66</v>
      </c>
      <c r="C89" s="35">
        <v>60</v>
      </c>
      <c r="D89" s="36" t="s">
        <v>130</v>
      </c>
    </row>
    <row r="90" spans="2:4" ht="15">
      <c r="B90" s="23" t="s">
        <v>69</v>
      </c>
      <c r="C90" s="35">
        <v>40</v>
      </c>
      <c r="D90" s="36" t="s">
        <v>130</v>
      </c>
    </row>
    <row r="91" spans="2:4" ht="15">
      <c r="B91" s="23" t="s">
        <v>71</v>
      </c>
      <c r="C91" s="35"/>
      <c r="D91" s="36"/>
    </row>
    <row r="92" spans="2:4" ht="15">
      <c r="B92" s="23" t="s">
        <v>73</v>
      </c>
      <c r="C92" s="35">
        <v>70</v>
      </c>
      <c r="D92" s="36" t="s">
        <v>130</v>
      </c>
    </row>
    <row r="93" spans="2:4" ht="15">
      <c r="B93" s="23" t="s">
        <v>75</v>
      </c>
      <c r="C93" s="35"/>
      <c r="D93" s="36"/>
    </row>
    <row r="94" spans="2:4" ht="15">
      <c r="B94" s="23" t="s">
        <v>77</v>
      </c>
      <c r="C94" s="35">
        <v>300</v>
      </c>
      <c r="D94" s="36" t="s">
        <v>129</v>
      </c>
    </row>
    <row r="95" spans="2:4" ht="15">
      <c r="B95" s="23" t="s">
        <v>79</v>
      </c>
      <c r="C95" s="35">
        <v>500</v>
      </c>
      <c r="D95" s="36" t="s">
        <v>129</v>
      </c>
    </row>
    <row r="96" spans="2:4" ht="15">
      <c r="B96" s="23" t="s">
        <v>81</v>
      </c>
      <c r="C96" s="35">
        <v>600</v>
      </c>
      <c r="D96" s="36" t="s">
        <v>129</v>
      </c>
    </row>
    <row r="97" spans="2:4" ht="15">
      <c r="B97" s="23" t="s">
        <v>82</v>
      </c>
      <c r="C97" s="35"/>
      <c r="D97" s="36"/>
    </row>
    <row r="98" spans="2:4" ht="15">
      <c r="B98" s="37" t="s">
        <v>83</v>
      </c>
      <c r="C98" s="35">
        <v>100</v>
      </c>
      <c r="D98" s="36" t="s">
        <v>130</v>
      </c>
    </row>
    <row r="99" spans="2:4" ht="15">
      <c r="B99" s="37" t="s">
        <v>84</v>
      </c>
      <c r="C99" s="35">
        <v>60</v>
      </c>
      <c r="D99" s="36" t="s">
        <v>130</v>
      </c>
    </row>
    <row r="100" spans="2:4" ht="15">
      <c r="B100" s="23" t="s">
        <v>85</v>
      </c>
      <c r="C100" s="35">
        <v>150</v>
      </c>
      <c r="D100" s="36" t="s">
        <v>129</v>
      </c>
    </row>
    <row r="101" spans="2:4" ht="15">
      <c r="B101" s="23" t="s">
        <v>86</v>
      </c>
      <c r="C101" s="35"/>
      <c r="D101" s="36"/>
    </row>
    <row r="102" spans="2:4" ht="15">
      <c r="B102" s="23" t="s">
        <v>87</v>
      </c>
      <c r="C102" s="35">
        <v>85</v>
      </c>
      <c r="D102" s="36" t="s">
        <v>130</v>
      </c>
    </row>
    <row r="103" spans="2:4" ht="15">
      <c r="B103" s="23" t="s">
        <v>88</v>
      </c>
      <c r="C103" s="35"/>
      <c r="D103" s="36"/>
    </row>
    <row r="104" spans="2:4" ht="15">
      <c r="B104" s="23" t="s">
        <v>89</v>
      </c>
      <c r="C104" s="35"/>
      <c r="D104" s="36"/>
    </row>
    <row r="105" spans="2:4" ht="15">
      <c r="B105" s="23" t="s">
        <v>90</v>
      </c>
      <c r="C105" s="35"/>
      <c r="D105" s="36"/>
    </row>
    <row r="106" spans="2:4" ht="15">
      <c r="B106" s="23" t="s">
        <v>91</v>
      </c>
      <c r="C106" s="35"/>
      <c r="D106" s="36"/>
    </row>
    <row r="107" spans="2:4" ht="15">
      <c r="B107" s="37" t="s">
        <v>92</v>
      </c>
      <c r="C107" s="35">
        <v>100</v>
      </c>
      <c r="D107" s="36" t="s">
        <v>130</v>
      </c>
    </row>
    <row r="108" spans="2:4" ht="15">
      <c r="B108" s="37" t="s">
        <v>93</v>
      </c>
      <c r="C108" s="35">
        <v>60</v>
      </c>
      <c r="D108" s="36" t="s">
        <v>133</v>
      </c>
    </row>
    <row r="109" spans="2:4" ht="15">
      <c r="B109" s="23" t="s">
        <v>94</v>
      </c>
      <c r="C109" s="35"/>
      <c r="D109" s="36"/>
    </row>
    <row r="110" spans="2:4" ht="15">
      <c r="B110" s="23" t="s">
        <v>95</v>
      </c>
      <c r="C110" s="35">
        <v>85</v>
      </c>
      <c r="D110" s="36" t="s">
        <v>130</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2019-09-30T12:17:40Z</cp:lastPrinted>
  <dcterms:created xsi:type="dcterms:W3CDTF">2017-01-26T18:32:43Z</dcterms:created>
  <dcterms:modified xsi:type="dcterms:W3CDTF">2020-10-29T18:34:24Z</dcterms:modified>
  <cp:category/>
  <cp:version/>
  <cp:contentType/>
  <cp:contentStatus/>
</cp:coreProperties>
</file>