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ebafile01.ebanetwork.com\UserProfiles\bsayles\Documents\"/>
    </mc:Choice>
  </mc:AlternateContent>
  <xr:revisionPtr revIDLastSave="0" documentId="8_{6C68727A-5460-42CC-B964-895BA1E366DE}" xr6:coauthVersionLast="31" xr6:coauthVersionMax="31" xr10:uidLastSave="{00000000-0000-0000-0000-000000000000}"/>
  <bookViews>
    <workbookView xWindow="0" yWindow="0" windowWidth="15990" windowHeight="8670" xr2:uid="{00000000-000D-0000-FFFF-FFFF00000000}"/>
  </bookViews>
  <sheets>
    <sheet name="Sheet1" sheetId="1" r:id="rId1"/>
    <sheet name="Sheet2" sheetId="2" r:id="rId2"/>
  </sheets>
  <definedNames>
    <definedName name="CaseManagement">Sheet1!$AF$13:$AF$16</definedName>
    <definedName name="ClinicalServices">Sheet1!$AF$20:$AF$54</definedName>
    <definedName name="MonitoringServices">Sheet1!$AF$57:$AF$59</definedName>
    <definedName name="Nonclinicalservices">Sheet1!$AF$63:$AF$84</definedName>
    <definedName name="ResidentialServices">Sheet1!$AF$88:$AF$108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9" i="1" l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F6" i="1"/>
</calcChain>
</file>

<file path=xl/sharedStrings.xml><?xml version="1.0" encoding="utf-8"?>
<sst xmlns="http://schemas.openxmlformats.org/spreadsheetml/2006/main" count="558" uniqueCount="320">
  <si>
    <t>Provider</t>
  </si>
  <si>
    <t>Month</t>
  </si>
  <si>
    <t>Units</t>
  </si>
  <si>
    <t>CSU</t>
  </si>
  <si>
    <t>First Name</t>
  </si>
  <si>
    <t>Last Name</t>
  </si>
  <si>
    <t>Category</t>
  </si>
  <si>
    <t>Service</t>
  </si>
  <si>
    <t>Billing Rate</t>
  </si>
  <si>
    <t>Billing Unit</t>
  </si>
  <si>
    <t>Billable Amount</t>
  </si>
  <si>
    <t>Activity Date</t>
  </si>
  <si>
    <t>Misc</t>
  </si>
  <si>
    <t>Service Completed?</t>
  </si>
  <si>
    <t>JTI #</t>
  </si>
  <si>
    <t>DJJ Category</t>
  </si>
  <si>
    <t>Service Start Date</t>
  </si>
  <si>
    <t>Clinical Services</t>
  </si>
  <si>
    <t>Monitoring Services</t>
  </si>
  <si>
    <t>Residential Services</t>
  </si>
  <si>
    <t>Case Management</t>
  </si>
  <si>
    <t>Other: Non-Interventions</t>
  </si>
  <si>
    <t>Column1</t>
  </si>
  <si>
    <t>Service plan completed</t>
  </si>
  <si>
    <t xml:space="preserve">Service Plan Date </t>
  </si>
  <si>
    <t>Service Completion Status</t>
  </si>
  <si>
    <t>N/A</t>
  </si>
  <si>
    <t>No - Administrative discharge (e.g., judge's decision)</t>
  </si>
  <si>
    <t>No - Transfer to another funding stream</t>
  </si>
  <si>
    <t>No - Moved</t>
  </si>
  <si>
    <t>No - Never began</t>
  </si>
  <si>
    <t>No - Drop out</t>
  </si>
  <si>
    <t>No - Deceased</t>
  </si>
  <si>
    <t>No - Committed for a prior event</t>
  </si>
  <si>
    <t>Yes - Completed</t>
  </si>
  <si>
    <t>Service Progress</t>
  </si>
  <si>
    <t>Met all overarching and/or service goals.</t>
  </si>
  <si>
    <t>Met some overarching and/or service goals.</t>
  </si>
  <si>
    <t>Did not meet overarching and/or service goals.</t>
  </si>
  <si>
    <t>Service Category</t>
  </si>
  <si>
    <t>Assessments/Evaluations</t>
  </si>
  <si>
    <t>Non-Clinical Services</t>
  </si>
  <si>
    <t>Service Never Began Reason</t>
  </si>
  <si>
    <t>Actual Service Completion Date</t>
  </si>
  <si>
    <t>Final Actual Dosage</t>
  </si>
  <si>
    <t>Met all goals</t>
  </si>
  <si>
    <t>Met some goals</t>
  </si>
  <si>
    <t>Did not meet goals</t>
  </si>
  <si>
    <t>Discharge Form</t>
  </si>
  <si>
    <t>CSUs</t>
  </si>
  <si>
    <t>09</t>
  </si>
  <si>
    <t>15</t>
  </si>
  <si>
    <t>16</t>
  </si>
  <si>
    <t>17</t>
  </si>
  <si>
    <t>18</t>
  </si>
  <si>
    <t>19</t>
  </si>
  <si>
    <t>20L</t>
  </si>
  <si>
    <t>20W</t>
  </si>
  <si>
    <t>21</t>
  </si>
  <si>
    <t>22</t>
  </si>
  <si>
    <t>23</t>
  </si>
  <si>
    <t>23A</t>
  </si>
  <si>
    <t>24</t>
  </si>
  <si>
    <t>25</t>
  </si>
  <si>
    <t>26</t>
  </si>
  <si>
    <t>27</t>
  </si>
  <si>
    <t>28</t>
  </si>
  <si>
    <t>29</t>
  </si>
  <si>
    <t>30</t>
  </si>
  <si>
    <t>31</t>
  </si>
  <si>
    <t>CAP</t>
  </si>
  <si>
    <t>CPP</t>
  </si>
  <si>
    <t># of Discharges in the Current Month</t>
  </si>
  <si>
    <t>CaseManagement</t>
  </si>
  <si>
    <t>ClinicalServices</t>
  </si>
  <si>
    <t>MonitoringServices</t>
  </si>
  <si>
    <t>ResidentialServices</t>
  </si>
  <si>
    <t>BGC Family Intake Assessment</t>
  </si>
  <si>
    <t>BGC Individual Intake Assessment</t>
  </si>
  <si>
    <t xml:space="preserve">Restorative Justice </t>
  </si>
  <si>
    <t>Face to Face Surveillance</t>
  </si>
  <si>
    <t xml:space="preserve">Functional Family Therapy </t>
  </si>
  <si>
    <t xml:space="preserve">Multi-Systemic Therapy </t>
  </si>
  <si>
    <t xml:space="preserve">GPS Electronic Monitoring </t>
  </si>
  <si>
    <t>BGC Targeted Outreach Club Attendance</t>
  </si>
  <si>
    <t>Targeted Outreach</t>
  </si>
  <si>
    <t>Additional Child Rate</t>
  </si>
  <si>
    <t>Acute Hospital</t>
  </si>
  <si>
    <t xml:space="preserve">Emergency Respite/Shelter </t>
  </si>
  <si>
    <t>Foster Care Support and Supervision</t>
  </si>
  <si>
    <t xml:space="preserve">Residential Group Home </t>
  </si>
  <si>
    <t>Residential Independent  Living - Parenting</t>
  </si>
  <si>
    <t xml:space="preserve">Residential Independent Apartment Living  </t>
  </si>
  <si>
    <t xml:space="preserve">Residential Independent Living </t>
  </si>
  <si>
    <t xml:space="preserve">Residential Therapeutic Group Home </t>
  </si>
  <si>
    <t>Residential Therapeutic Group Home - Parenting</t>
  </si>
  <si>
    <t>Residential Therapeutic Group Home (commited youth)</t>
  </si>
  <si>
    <t>Residential Transitional Living Program</t>
  </si>
  <si>
    <t xml:space="preserve">Residential Treatment Center </t>
  </si>
  <si>
    <t>Residential Treatment Center (Commited youth)</t>
  </si>
  <si>
    <t>Respite</t>
  </si>
  <si>
    <t>Treatment Foster Care Oregon</t>
  </si>
  <si>
    <t xml:space="preserve">Residential Treatment Foster Care </t>
  </si>
  <si>
    <t>Evaluation (LMHP)</t>
  </si>
  <si>
    <t>Intake</t>
  </si>
  <si>
    <t>Psychiatric Evaluation</t>
  </si>
  <si>
    <t>Psychological (Blended)</t>
  </si>
  <si>
    <t>Psychological (Multi-Systemic)</t>
  </si>
  <si>
    <t>Psychological (PhD)</t>
  </si>
  <si>
    <t>Psycho-Sexual Evaluation (CSOTP)</t>
  </si>
  <si>
    <t>Psycho-Sexual Evaluation (PhD)</t>
  </si>
  <si>
    <t>Substance Abuse Evaluation (CSAC)</t>
  </si>
  <si>
    <t>Substance Abuse Evaluation (PhD)</t>
  </si>
  <si>
    <t xml:space="preserve">YSB Risk Screening </t>
  </si>
  <si>
    <t>Polygraph Testing</t>
  </si>
  <si>
    <t>GPS Electronic Monitoring Setup</t>
  </si>
  <si>
    <t>BGC Membership - Summer</t>
  </si>
  <si>
    <t>Boys &amp; Girls Club Membership</t>
  </si>
  <si>
    <t xml:space="preserve">Family Partnership Meeting </t>
  </si>
  <si>
    <t>ABEL Assessment Sexual Interest (AASI) Screen</t>
  </si>
  <si>
    <t>Affinity 2.5 Sexual Interest Screen</t>
  </si>
  <si>
    <t xml:space="preserve">Court Appearance </t>
  </si>
  <si>
    <t>HFW ICC Location Enhancement (COLA)</t>
  </si>
  <si>
    <t>Location Enhancement (COLA)</t>
  </si>
  <si>
    <t>Participant Material Cost</t>
  </si>
  <si>
    <t xml:space="preserve">Transportation Service </t>
  </si>
  <si>
    <t xml:space="preserve">Evaluation Family </t>
  </si>
  <si>
    <t>Psychological Update</t>
  </si>
  <si>
    <t>Trauma Evaluation</t>
  </si>
  <si>
    <t>Intensive Care Coordination Family Support Partner</t>
  </si>
  <si>
    <t>Adolescent Community Reinforcement Approach</t>
  </si>
  <si>
    <t>Crisis Stabilization (rural)</t>
  </si>
  <si>
    <t>Crisis Stabilization (urban)</t>
  </si>
  <si>
    <t>Family Therapy</t>
  </si>
  <si>
    <t>Family Therapy for Substance Abuse</t>
  </si>
  <si>
    <t>Family Therapy for youth with sexualized Behaviors</t>
  </si>
  <si>
    <t>Group Therapy for youth with Sexualized Behaviors</t>
  </si>
  <si>
    <t>Home-Based Services</t>
  </si>
  <si>
    <t>Individual Therapy</t>
  </si>
  <si>
    <t>Indivudally Therapy for Substance Abuse</t>
  </si>
  <si>
    <t>Indivudally Therapy for youth with sexualized Behaviors</t>
  </si>
  <si>
    <t>Intensive In-Home Services</t>
  </si>
  <si>
    <t>Relapse Prevention for Substance Abuse</t>
  </si>
  <si>
    <t>Relapse Prevention for youth with Sexualized Behaviors</t>
  </si>
  <si>
    <t>Seven Challenges for Substance Abuse</t>
  </si>
  <si>
    <t>Trauma Focused Cognitive Behavioral Therapy</t>
  </si>
  <si>
    <t>Casey Life Skills</t>
  </si>
  <si>
    <t xml:space="preserve">Gang Intervention </t>
  </si>
  <si>
    <t>IL Wrap</t>
  </si>
  <si>
    <t>Job Readiness / Employment Services</t>
  </si>
  <si>
    <t xml:space="preserve">Life Skills Coaching </t>
  </si>
  <si>
    <t xml:space="preserve">Vocational Training </t>
  </si>
  <si>
    <t>Wage Match</t>
  </si>
  <si>
    <t>Court Appearance (LMHP)</t>
  </si>
  <si>
    <t>Court Appearance (PhD)</t>
  </si>
  <si>
    <t>Feedback Session (in person)</t>
  </si>
  <si>
    <t>Feedback Session (telephonic)</t>
  </si>
  <si>
    <t xml:space="preserve">Interpreter Services </t>
  </si>
  <si>
    <t>One to One</t>
  </si>
  <si>
    <t>Travel - Time</t>
  </si>
  <si>
    <t>Travel - Mileage</t>
  </si>
  <si>
    <t>High Fidelity Wraparound Intensive Care Coordination</t>
  </si>
  <si>
    <t>Mental Health Case Management</t>
  </si>
  <si>
    <t>Substance Abuse Case Management</t>
  </si>
  <si>
    <t>Maintenance Basic</t>
  </si>
  <si>
    <t>TFC Case Management</t>
  </si>
  <si>
    <t>Residential Education</t>
  </si>
  <si>
    <t>Residential Education GED Prep</t>
  </si>
  <si>
    <t>Residential Education IEP</t>
  </si>
  <si>
    <t xml:space="preserve">Clinical Group </t>
  </si>
  <si>
    <t>Dialectical Behavior Therapy Group</t>
  </si>
  <si>
    <t>Group Therapy for Substance Abuse</t>
  </si>
  <si>
    <t>Seven Challenges Group for Substance Abuse</t>
  </si>
  <si>
    <t>Substance Abuse Intensive Outpatient Program</t>
  </si>
  <si>
    <t>Substance Abuse Intensive Outpatient Program - Adult</t>
  </si>
  <si>
    <t>Substance Abuse Intensive Outpatient Program (psych)</t>
  </si>
  <si>
    <t>Substance Abuse Intensive Outpatient Program Adult (psych)</t>
  </si>
  <si>
    <t>Aggression Replacement Training Group</t>
  </si>
  <si>
    <t>Non Clinical Group</t>
  </si>
  <si>
    <t>Parenting Group</t>
  </si>
  <si>
    <t>Strengthening Families Program</t>
  </si>
  <si>
    <t>Strengthening Families Program - Home</t>
  </si>
  <si>
    <t xml:space="preserve">Thinking for a Change Group </t>
  </si>
  <si>
    <t>Applied Behavior Analysis</t>
  </si>
  <si>
    <t>Crisis Intervention (rural)</t>
  </si>
  <si>
    <t>Crisis Intervention (urban)</t>
  </si>
  <si>
    <t>Mental Health Skill Building  (urban)  1 unit 1‐2.99 hrs./ 2 units 3‐4.99 hrs./ 3 units 5‐6.99 hrs. / 4 units 7 or more hrs.</t>
  </si>
  <si>
    <t>Mental Health Skill Building (rural)   1 unit 1‐2.99 hrs./ 2 units 3‐4.99 hrs./ 3 units 5‐6.99 hrs. / 4 units 7 or more hrs.</t>
  </si>
  <si>
    <t>Therapeutic Day Treatment Services                                    1 unit = 2 to 2.99 hours;  2 units = 3 to 4.99 hours;  3 units = 5 plus hours</t>
  </si>
  <si>
    <t>DJJ Category Condensed</t>
  </si>
  <si>
    <t>Category/Service Combo</t>
  </si>
  <si>
    <t>Rate</t>
  </si>
  <si>
    <t>Hour</t>
  </si>
  <si>
    <t>Unit</t>
  </si>
  <si>
    <t>Per Addendum</t>
  </si>
  <si>
    <t>Day</t>
  </si>
  <si>
    <t>hour</t>
  </si>
  <si>
    <t>Session</t>
  </si>
  <si>
    <t>TBD</t>
  </si>
  <si>
    <t xml:space="preserve">Unit </t>
  </si>
  <si>
    <t>contact</t>
  </si>
  <si>
    <t>Fee</t>
  </si>
  <si>
    <t>case</t>
  </si>
  <si>
    <t>Week</t>
  </si>
  <si>
    <t>NonclinicalServices</t>
  </si>
  <si>
    <t>School Day</t>
  </si>
  <si>
    <t>Yes</t>
  </si>
  <si>
    <t>No</t>
  </si>
  <si>
    <t>Assessment</t>
  </si>
  <si>
    <t>Evaluation</t>
  </si>
  <si>
    <t>Mile</t>
  </si>
  <si>
    <t>Case</t>
  </si>
  <si>
    <t>Contact</t>
  </si>
  <si>
    <t>Access Intensive Counseling</t>
  </si>
  <si>
    <t xml:space="preserve">Agape Counseling </t>
  </si>
  <si>
    <t>Alpha Counsellors Service, Inc.</t>
  </si>
  <si>
    <t>AMI Virginia Wilderness</t>
  </si>
  <si>
    <t>ANCHOR Commission</t>
  </si>
  <si>
    <t>Bacon Street Youth and Family Services</t>
  </si>
  <si>
    <t>Big Brothers Big Sisters</t>
  </si>
  <si>
    <t>Blue Ridge Behavioral Healthcare</t>
  </si>
  <si>
    <t>Boys and Girls Club - Virginia Alliance</t>
  </si>
  <si>
    <t>Braley &amp; Thompson, Inc.</t>
  </si>
  <si>
    <t>Brambleton Assessment and Counseling Center</t>
  </si>
  <si>
    <t>Bridging the Gap Family Services</t>
  </si>
  <si>
    <t>Building Healthy Connections</t>
  </si>
  <si>
    <t>Camelot Community Care</t>
  </si>
  <si>
    <t>Center for Clinical and Forensic Services</t>
  </si>
  <si>
    <t>Chrysalis Counseling Centers</t>
  </si>
  <si>
    <t>Circles of Hope Psychotherapy and Addictions Services</t>
  </si>
  <si>
    <t>College Prep World (Dwight Vick, LPC)</t>
  </si>
  <si>
    <t>Colonial Behavioral Health</t>
  </si>
  <si>
    <t>Commonwealth Catholic Charities</t>
  </si>
  <si>
    <t>Community Attention (Charlottesville)</t>
  </si>
  <si>
    <t>Counseling and Forensic Services, Inc.</t>
  </si>
  <si>
    <t>Crossroads Counseling Center</t>
  </si>
  <si>
    <t>Danville-Pittsylvania Community Services</t>
  </si>
  <si>
    <t>Dominion Youth Services</t>
  </si>
  <si>
    <t>Dr. Boehm</t>
  </si>
  <si>
    <t>Dr. Felicia Goldberg</t>
  </si>
  <si>
    <t>Dr. Rachel Spurrier</t>
  </si>
  <si>
    <t>Dr. Russell</t>
  </si>
  <si>
    <t>Dr. Wells</t>
  </si>
  <si>
    <t>Donna Kim Naffah, LPC</t>
  </si>
  <si>
    <t>Eckerd Youth Alternatives</t>
  </si>
  <si>
    <t>Elk Hill</t>
  </si>
  <si>
    <t>Extra Special Parents</t>
  </si>
  <si>
    <t>Family &amp; Community Support Systems LLC</t>
  </si>
  <si>
    <t>Family Focus, Inc.</t>
  </si>
  <si>
    <t>Family Insight, PC</t>
  </si>
  <si>
    <t>Family Preservation Services</t>
  </si>
  <si>
    <t>Family Transitions</t>
  </si>
  <si>
    <t>FCCR-Fredericksburg</t>
  </si>
  <si>
    <t>First Home Care</t>
  </si>
  <si>
    <t>Forensic Psychological Associates</t>
  </si>
  <si>
    <t>Frontier Health</t>
  </si>
  <si>
    <t>Good Neighbor</t>
  </si>
  <si>
    <t>Goodwill Industries of the Valleys</t>
  </si>
  <si>
    <t>Grace Assessment and Therapy Services</t>
  </si>
  <si>
    <t>Grafton Integrated Health Network</t>
  </si>
  <si>
    <t>Hallmark Youthcare</t>
  </si>
  <si>
    <t>Harbor Point Behavioral Health Center</t>
  </si>
  <si>
    <t>Harrisonburg-Rockingham CSB</t>
  </si>
  <si>
    <t>Healing Waters</t>
  </si>
  <si>
    <t>Health Connect America</t>
  </si>
  <si>
    <t>Heart and Mind Therapy Services</t>
  </si>
  <si>
    <t>Highlands Community Services</t>
  </si>
  <si>
    <t>Horizon Behavioral Health</t>
  </si>
  <si>
    <t>Impact Living Services</t>
  </si>
  <si>
    <t>Integrated Health Services</t>
  </si>
  <si>
    <t>Intercept Youth Services</t>
  </si>
  <si>
    <t>Jackson Feild Behavioral Health Services</t>
  </si>
  <si>
    <t>Leary Educational Foundation</t>
  </si>
  <si>
    <t>Life Enrichment Services</t>
  </si>
  <si>
    <t>Life Services Inc.</t>
  </si>
  <si>
    <t>LifePush Services</t>
  </si>
  <si>
    <t>Lonesome Pine Office on Youth</t>
  </si>
  <si>
    <t>Middle Peninsula Northern Neck CSB</t>
  </si>
  <si>
    <t>Mt. Rogers Community Services Board</t>
  </si>
  <si>
    <t>National Counseling Group</t>
  </si>
  <si>
    <t>New Genesis</t>
  </si>
  <si>
    <t>New Hope Treatment Centers</t>
  </si>
  <si>
    <t>New River Valley Community Services</t>
  </si>
  <si>
    <t>Next Steps</t>
  </si>
  <si>
    <t>Northspring Behavioral Healthcare</t>
  </si>
  <si>
    <t xml:space="preserve">Outreach I.C. </t>
  </si>
  <si>
    <t>Paramount Youth Services</t>
  </si>
  <si>
    <t>Patricia A. Bischoff, LCSW</t>
  </si>
  <si>
    <t>Peninsula Therapy Center</t>
  </si>
  <si>
    <t>Poplar Springs Hospital</t>
  </si>
  <si>
    <t>Radford Counseling Group</t>
  </si>
  <si>
    <t>Redemption Youth Mentoring Services</t>
  </si>
  <si>
    <t>Redirect Youth Services</t>
  </si>
  <si>
    <t>Res-Care</t>
  </si>
  <si>
    <t>Salveo Consulting</t>
  </si>
  <si>
    <t>Second Chance Comprehensive Services</t>
  </si>
  <si>
    <t>Shenandoah Valley Adolescent Treatment</t>
  </si>
  <si>
    <t>Shining Diamonds</t>
  </si>
  <si>
    <t>Skills Coaching and Trauma Assessment</t>
  </si>
  <si>
    <t>St. Josephs's Villa</t>
  </si>
  <si>
    <t>Steppenston Youth Treatment Services</t>
  </si>
  <si>
    <t>The Center for Clinical and Forensic Services, Inc.</t>
  </si>
  <si>
    <t>The Center for Youth and Families</t>
  </si>
  <si>
    <t>The Choice Group</t>
  </si>
  <si>
    <t>The New Y-CAPP Inc.</t>
  </si>
  <si>
    <t>Timber Ridge School</t>
  </si>
  <si>
    <t>Transitions The Process of Change</t>
  </si>
  <si>
    <t>Trauma and Hope LLC</t>
  </si>
  <si>
    <t>United Methodist Family Services</t>
  </si>
  <si>
    <t>Vic Ingram (Virginia Risk Management)</t>
  </si>
  <si>
    <t>Virginia Family Services</t>
  </si>
  <si>
    <t>Virginia Home for Boys and Girls</t>
  </si>
  <si>
    <t>Virginia Keys</t>
  </si>
  <si>
    <t>York County Juvenile Services</t>
  </si>
  <si>
    <t>Youth Advocate Programs</t>
  </si>
  <si>
    <t>Youth Connect</t>
  </si>
  <si>
    <t>Youth For Tomorrow</t>
  </si>
  <si>
    <t>Youth Villages</t>
  </si>
  <si>
    <t>DSPs</t>
  </si>
  <si>
    <t>**Select Provider Name From Dropdown List**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</si>
</sst>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d\-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0" fillId="2" borderId="0" xfId="0" applyFill="1"/>
    <xf numFmtId="0" fontId="2" fillId="2" borderId="0" xfId="0" applyFont="1" applyFill="1" applyAlignment="1" applyProtection="1">
      <alignment horizontal="center" vertical="center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Font="1" applyFill="1"/>
    <xf numFmtId="0" fontId="0" fillId="2" borderId="26" xfId="0" applyFill="1" applyBorder="1" applyAlignment="1">
      <alignment vertical="top"/>
    </xf>
    <xf numFmtId="0" fontId="0" fillId="2" borderId="26" xfId="0" applyFill="1" applyBorder="1"/>
    <xf numFmtId="0" fontId="2" fillId="0" borderId="27" xfId="0" applyFont="1" applyFill="1" applyBorder="1" applyAlignment="1">
      <alignment horizontal="center" vertical="center" wrapText="1"/>
    </xf>
    <xf numFmtId="43" fontId="2" fillId="0" borderId="2" xfId="1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2" borderId="0" xfId="0" applyFill="1" applyProtection="1"/>
    <xf numFmtId="0" fontId="0" fillId="0" borderId="25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14" fontId="0" fillId="0" borderId="0" xfId="0" applyNumberForma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top"/>
      <protection locked="0"/>
    </xf>
    <xf numFmtId="164" fontId="5" fillId="4" borderId="21" xfId="0" applyNumberFormat="1" applyFont="1" applyFill="1" applyBorder="1" applyAlignment="1" applyProtection="1">
      <alignment horizontal="center" vertical="center" wrapText="1"/>
    </xf>
    <xf numFmtId="164" fontId="5" fillId="4" borderId="15" xfId="0" applyNumberFormat="1" applyFont="1" applyFill="1" applyBorder="1" applyAlignment="1" applyProtection="1">
      <alignment horizontal="center" vertical="center" wrapText="1"/>
    </xf>
    <xf numFmtId="164" fontId="5" fillId="4" borderId="22" xfId="0" applyNumberFormat="1" applyFont="1" applyFill="1" applyBorder="1" applyAlignment="1" applyProtection="1">
      <alignment horizontal="center" vertical="center" wrapText="1"/>
    </xf>
    <xf numFmtId="164" fontId="5" fillId="4" borderId="23" xfId="0" applyNumberFormat="1" applyFont="1" applyFill="1" applyBorder="1" applyAlignment="1" applyProtection="1">
      <alignment horizontal="center" vertical="center" wrapText="1"/>
    </xf>
    <xf numFmtId="164" fontId="5" fillId="4" borderId="0" xfId="0" applyNumberFormat="1" applyFont="1" applyFill="1" applyBorder="1" applyAlignment="1" applyProtection="1">
      <alignment horizontal="center" vertical="center" wrapText="1"/>
    </xf>
    <xf numFmtId="164" fontId="5" fillId="4" borderId="2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7" fillId="5" borderId="14" xfId="0" applyFont="1" applyFill="1" applyBorder="1" applyAlignment="1" applyProtection="1">
      <alignment horizontal="center" vertical="center"/>
      <protection locked="0"/>
    </xf>
    <xf numFmtId="0" fontId="7" fillId="5" borderId="15" xfId="0" applyFont="1" applyFill="1" applyBorder="1" applyAlignment="1" applyProtection="1">
      <alignment horizontal="center" vertical="center"/>
      <protection locked="0"/>
    </xf>
    <xf numFmtId="0" fontId="7" fillId="5" borderId="16" xfId="0" applyFont="1" applyFill="1" applyBorder="1" applyAlignment="1" applyProtection="1">
      <alignment horizontal="center" vertical="center"/>
      <protection locked="0"/>
    </xf>
    <xf numFmtId="0" fontId="7" fillId="5" borderId="17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1" fontId="6" fillId="6" borderId="9" xfId="0" applyNumberFormat="1" applyFont="1" applyFill="1" applyBorder="1" applyAlignment="1" applyProtection="1">
      <alignment horizontal="center" vertical="center"/>
    </xf>
    <xf numFmtId="1" fontId="6" fillId="6" borderId="20" xfId="0" applyNumberFormat="1" applyFont="1" applyFill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17">
    <dxf>
      <alignment horizontal="center" vertical="top" textRotation="0" indent="0" justifyLastLine="0" shrinkToFit="0" readingOrder="0"/>
      <protection locked="0" hidden="0"/>
    </dxf>
    <dxf>
      <alignment horizontal="center" vertical="top" textRotation="0" indent="0" justifyLastLine="0" shrinkToFit="0" readingOrder="0"/>
      <protection locked="0" hidden="0"/>
    </dxf>
    <dxf>
      <alignment horizontal="center" vertical="top" textRotation="0" indent="0" justifyLastLine="0" shrinkToFit="0" readingOrder="0"/>
      <protection locked="0" hidden="0"/>
    </dxf>
    <dxf>
      <alignment horizontal="center" vertical="top" textRotation="0" indent="0" justifyLastLine="0" shrinkToFit="0" readingOrder="0"/>
      <protection locked="0" hidden="0"/>
    </dxf>
    <dxf>
      <alignment horizontal="center" vertical="top" textRotation="0" indent="0" justifyLastLine="0" shrinkToFit="0" readingOrder="0"/>
      <protection locked="0" hidden="0"/>
    </dxf>
    <dxf>
      <alignment horizontal="center" vertical="top" textRotation="0" indent="0" justifyLastLine="0" shrinkToFit="0" readingOrder="0"/>
      <protection locked="0" hidden="0"/>
    </dxf>
    <dxf>
      <alignment horizontal="center" vertical="top" textRotation="0" indent="0" justifyLastLine="0" shrinkToFit="0" readingOrder="0"/>
      <protection locked="0" hidden="0"/>
    </dxf>
    <dxf>
      <alignment horizontal="center" vertical="top" textRotation="0" indent="0" justifyLastLine="0" shrinkToFit="0" readingOrder="0"/>
      <protection locked="0" hidden="0"/>
    </dxf>
    <dxf>
      <alignment horizontal="center" vertical="top" textRotation="0" indent="0" justifyLastLine="0" shrinkToFit="0" readingOrder="0"/>
      <protection locked="0" hidden="0"/>
    </dxf>
    <dxf>
      <alignment horizontal="center" vertical="top" textRotation="0" wrapText="1" indent="0" justifyLastLine="0" shrinkToFit="0" readingOrder="0"/>
      <protection locked="0" hidden="0"/>
    </dxf>
    <dxf>
      <alignment horizontal="center" vertical="top" textRotation="0" wrapText="1" indent="0" justifyLastLine="0" shrinkToFit="0" readingOrder="0"/>
      <protection locked="0" hidden="0"/>
    </dxf>
    <dxf>
      <alignment horizontal="center" vertical="top" textRotation="0" indent="0" justifyLastLine="0" shrinkToFit="0" readingOrder="0"/>
      <protection locked="0" hidden="0"/>
    </dxf>
    <dxf>
      <alignment horizontal="center" vertical="top" textRotation="0" indent="0" justifyLastLine="0" shrinkToFit="0" readingOrder="0"/>
      <protection locked="0" hidden="0"/>
    </dxf>
    <dxf>
      <alignment horizontal="center" vertical="top" textRotation="0" indent="0" justifyLastLine="0" shrinkToFit="0" readingOrder="0"/>
      <protection locked="0" hidden="0"/>
    </dxf>
    <dxf>
      <alignment horizontal="center" vertical="top" textRotation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alignment horizontal="center" vertical="top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390525</xdr:colOff>
      <xdr:row>0</xdr:row>
      <xdr:rowOff>123825</xdr:rowOff>
    </xdr:from>
    <xdr:to>
      <xdr:col>15</xdr:col>
      <xdr:colOff>1375834</xdr:colOff>
      <xdr:row>8</xdr:row>
      <xdr:rowOff>7144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DB6DEE2-D2B6-4E31-8735-F277EA0B7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8108" y="123825"/>
          <a:ext cx="4700059" cy="1587236"/>
        </a:xfrm>
        <a:prstGeom prst="rect">
          <a:avLst/>
        </a:prstGeom>
        <a:noFill/>
        <a:ln w="25400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1657350</xdr:colOff>
      <xdr:row>3</xdr:row>
      <xdr:rowOff>0</xdr:rowOff>
    </xdr:from>
    <xdr:to>
      <xdr:col>11</xdr:col>
      <xdr:colOff>47626</xdr:colOff>
      <xdr:row>5</xdr:row>
      <xdr:rowOff>130969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9AF393A-3B77-4691-BC5F-F681D63E0A0D}"/>
            </a:ext>
          </a:extLst>
        </xdr:cNvPr>
        <xdr:cNvSpPr txBox="1"/>
      </xdr:nvSpPr>
      <xdr:spPr>
        <a:xfrm>
          <a:off x="6029325" y="685800"/>
          <a:ext cx="3429001" cy="511969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25400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1">
              <a:solidFill>
                <a:sysClr val="windowText" lastClr="000000"/>
              </a:solidFill>
            </a:rPr>
            <a:t>August 2018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B10:P109" totalsRowShown="0" headerRowDxfId="16" dataDxfId="15">
  <autoFilter ref="B10:P109" xr:uid="{00000000-0009-0000-0100-000004000000}"/>
  <tableColumns count="15">
    <tableColumn id="1" xr3:uid="{00000000-0010-0000-0000-000001000000}" name="CSU" dataDxfId="14"/>
    <tableColumn id="2" xr3:uid="{00000000-0010-0000-0000-000002000000}" name="First Name" dataDxfId="13"/>
    <tableColumn id="3" xr3:uid="{00000000-0010-0000-0000-000003000000}" name="Last Name" dataDxfId="12"/>
    <tableColumn id="4" xr3:uid="{00000000-0010-0000-0000-000004000000}" name="JTI #" dataDxfId="11"/>
    <tableColumn id="5" xr3:uid="{00000000-0010-0000-0000-000005000000}" name="DJJ Category" dataDxfId="10"/>
    <tableColumn id="6" xr3:uid="{00000000-0010-0000-0000-000006000000}" name="Service" dataDxfId="9"/>
    <tableColumn id="7" xr3:uid="{00000000-0010-0000-0000-000007000000}" name="Service Start Date" dataDxfId="8"/>
    <tableColumn id="8" xr3:uid="{00000000-0010-0000-0000-000008000000}" name="Service plan completed" dataDxfId="7"/>
    <tableColumn id="9" xr3:uid="{00000000-0010-0000-0000-000009000000}" name="Service Plan Date " dataDxfId="6"/>
    <tableColumn id="10" xr3:uid="{00000000-0010-0000-0000-00000A000000}" name="Actual Service Completion Date" dataDxfId="5"/>
    <tableColumn id="11" xr3:uid="{00000000-0010-0000-0000-00000B000000}" name="Final Actual Dosage" dataDxfId="4"/>
    <tableColumn id="12" xr3:uid="{00000000-0010-0000-0000-00000C000000}" name="Unit" dataDxfId="3"/>
    <tableColumn id="13" xr3:uid="{00000000-0010-0000-0000-00000D000000}" name="Service Completion Status" dataDxfId="2"/>
    <tableColumn id="14" xr3:uid="{00000000-0010-0000-0000-00000E000000}" name="Service Progress" dataDxfId="1"/>
    <tableColumn id="16" xr3:uid="{00000000-0010-0000-0000-000010000000}" name="Service Never Began Reason" dataDxfId="0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2:A11" totalsRowShown="0">
  <autoFilter ref="A2:A11" xr:uid="{00000000-0009-0000-0100-000001000000}"/>
  <tableColumns count="1">
    <tableColumn id="1" xr3:uid="{00000000-0010-0000-0100-000001000000}" name="Service Completion Statu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A14:B17" totalsRowShown="0">
  <autoFilter ref="A14:B17" xr:uid="{00000000-0009-0000-0100-000002000000}"/>
  <tableColumns count="2">
    <tableColumn id="1" xr3:uid="{00000000-0010-0000-0200-000001000000}" name="Service Progress"/>
    <tableColumn id="2" xr3:uid="{00000000-0010-0000-0200-000002000000}" name="Column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A19:A26" totalsRowShown="0">
  <autoFilter ref="A19:A26" xr:uid="{00000000-0009-0000-0100-000003000000}"/>
  <tableColumns count="1">
    <tableColumn id="1" xr3:uid="{00000000-0010-0000-0300-000001000000}" name="Service Category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128"/>
  <sheetViews>
    <sheetView tabSelected="1" zoomScale="90" zoomScaleNormal="9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D4" sqref="D4:F5"/>
    </sheetView>
  </sheetViews>
  <sheetFormatPr defaultColWidth="0" defaultRowHeight="15" zeroHeight="1" x14ac:dyDescent="0.25"/>
  <cols>
    <col min="1" max="1" width="1.7109375" customWidth="1"/>
    <col min="2" max="2" width="5.5703125" customWidth="1"/>
    <col min="3" max="3" width="14.7109375" customWidth="1"/>
    <col min="4" max="4" width="15.140625" customWidth="1"/>
    <col min="5" max="5" width="13.28515625" customWidth="1"/>
    <col min="6" max="6" width="18.140625" customWidth="1"/>
    <col min="7" max="7" width="43.28515625" customWidth="1"/>
    <col min="8" max="8" width="10.28515625" customWidth="1"/>
    <col min="9" max="9" width="12.28515625" customWidth="1"/>
    <col min="10" max="10" width="10.5703125" customWidth="1"/>
    <col min="11" max="11" width="16" customWidth="1"/>
    <col min="12" max="12" width="12.42578125" customWidth="1"/>
    <col min="13" max="13" width="11.5703125" bestFit="1" customWidth="1"/>
    <col min="14" max="14" width="25" customWidth="1"/>
    <col min="15" max="15" width="19" customWidth="1"/>
    <col min="16" max="16" width="30.7109375" customWidth="1"/>
    <col min="17" max="22" width="9.140625" hidden="1" customWidth="1"/>
    <col min="23" max="23" width="17.85546875" hidden="1" customWidth="1"/>
    <col min="24" max="24" width="48.7109375" hidden="1" customWidth="1"/>
    <col min="25" max="25" width="11.5703125" hidden="1" customWidth="1"/>
    <col min="26" max="27" width="9.140625" hidden="1" customWidth="1"/>
    <col min="28" max="28" width="20" hidden="1" customWidth="1"/>
    <col min="29" max="29" width="22.85546875" hidden="1" customWidth="1"/>
    <col min="30" max="30" width="39.140625" hidden="1" customWidth="1"/>
    <col min="31" max="31" width="9.140625" hidden="1" customWidth="1"/>
    <col min="32" max="32" width="50" hidden="1" customWidth="1"/>
    <col min="33" max="35" width="9.140625" hidden="1" customWidth="1"/>
    <col min="36" max="36" width="50.42578125" hidden="1" customWidth="1"/>
    <col min="37" max="16384" width="9.140625" hidden="1"/>
  </cols>
  <sheetData>
    <row r="1" spans="1:90" s="13" customFormat="1" x14ac:dyDescent="0.2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90" s="13" customFormat="1" ht="15.75" thickBot="1" x14ac:dyDescent="0.3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90" s="13" customFormat="1" ht="19.5" customHeight="1" x14ac:dyDescent="0.35">
      <c r="B3" s="24"/>
      <c r="C3" s="38" t="s">
        <v>48</v>
      </c>
      <c r="D3" s="39"/>
      <c r="E3" s="39"/>
      <c r="F3" s="40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90" s="13" customFormat="1" ht="15" customHeight="1" x14ac:dyDescent="0.25">
      <c r="B4" s="24"/>
      <c r="C4" s="41" t="s">
        <v>0</v>
      </c>
      <c r="D4" s="43" t="s">
        <v>319</v>
      </c>
      <c r="E4" s="44"/>
      <c r="F4" s="45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90" s="13" customFormat="1" ht="15" customHeight="1" x14ac:dyDescent="0.25">
      <c r="B5" s="24"/>
      <c r="C5" s="42"/>
      <c r="D5" s="46"/>
      <c r="E5" s="47"/>
      <c r="F5" s="48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90" s="13" customFormat="1" ht="15.75" customHeight="1" x14ac:dyDescent="0.25">
      <c r="B6" s="24"/>
      <c r="C6" s="30" t="s">
        <v>72</v>
      </c>
      <c r="D6" s="31"/>
      <c r="E6" s="32"/>
      <c r="F6" s="49">
        <f>COUNTIF(Table4[JTI '#],"&gt;0")</f>
        <v>0</v>
      </c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90" s="13" customFormat="1" ht="15" customHeight="1" x14ac:dyDescent="0.25">
      <c r="B7" s="24"/>
      <c r="C7" s="33"/>
      <c r="D7" s="34"/>
      <c r="E7" s="35"/>
      <c r="F7" s="50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90" s="13" customFormat="1" ht="23.25" x14ac:dyDescent="0.35">
      <c r="B8" s="37"/>
      <c r="C8" s="37"/>
      <c r="D8" s="37"/>
      <c r="E8" s="37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90" s="13" customFormat="1" x14ac:dyDescent="0.2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90" s="3" customFormat="1" ht="45.75" thickBot="1" x14ac:dyDescent="0.3">
      <c r="A10" s="14"/>
      <c r="B10" s="6" t="s">
        <v>3</v>
      </c>
      <c r="C10" s="6" t="s">
        <v>4</v>
      </c>
      <c r="D10" s="6" t="s">
        <v>5</v>
      </c>
      <c r="E10" s="7" t="s">
        <v>14</v>
      </c>
      <c r="F10" s="8" t="s">
        <v>15</v>
      </c>
      <c r="G10" s="8" t="s">
        <v>7</v>
      </c>
      <c r="H10" s="9" t="s">
        <v>16</v>
      </c>
      <c r="I10" s="10" t="s">
        <v>23</v>
      </c>
      <c r="J10" s="22" t="s">
        <v>24</v>
      </c>
      <c r="K10" s="23" t="s">
        <v>43</v>
      </c>
      <c r="L10" s="23" t="s">
        <v>44</v>
      </c>
      <c r="M10" s="21" t="s">
        <v>193</v>
      </c>
      <c r="N10" s="10" t="s">
        <v>25</v>
      </c>
      <c r="O10" s="11" t="s">
        <v>35</v>
      </c>
      <c r="P10" s="12" t="s">
        <v>42</v>
      </c>
      <c r="Q10" s="1"/>
      <c r="R10" s="1"/>
      <c r="S10" s="1"/>
      <c r="T10" s="1"/>
      <c r="U10" s="1"/>
      <c r="V10" s="1"/>
      <c r="W10" s="1" t="s">
        <v>35</v>
      </c>
      <c r="X10" s="1" t="s">
        <v>25</v>
      </c>
      <c r="Y10" s="1" t="s">
        <v>2</v>
      </c>
      <c r="Z10" s="1"/>
      <c r="AA10" s="2" t="s">
        <v>49</v>
      </c>
      <c r="AB10" s="2" t="s">
        <v>15</v>
      </c>
      <c r="AC10" s="2" t="s">
        <v>189</v>
      </c>
      <c r="AD10" s="2" t="s">
        <v>7</v>
      </c>
      <c r="AE10" s="36" t="s">
        <v>190</v>
      </c>
      <c r="AF10" s="36"/>
      <c r="AG10" s="36"/>
      <c r="AH10" s="36"/>
      <c r="AI10" s="2"/>
      <c r="AJ10" s="2" t="s">
        <v>318</v>
      </c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" t="s">
        <v>3</v>
      </c>
      <c r="BA10" s="1" t="s">
        <v>4</v>
      </c>
      <c r="BB10" s="1" t="s">
        <v>5</v>
      </c>
      <c r="BC10" s="1" t="s">
        <v>14</v>
      </c>
      <c r="BD10" s="1" t="s">
        <v>6</v>
      </c>
      <c r="BE10" s="1" t="s">
        <v>7</v>
      </c>
      <c r="BF10" s="1" t="s">
        <v>2</v>
      </c>
      <c r="BG10" s="1" t="s">
        <v>8</v>
      </c>
      <c r="BH10" s="1" t="s">
        <v>9</v>
      </c>
      <c r="BI10" s="1" t="s">
        <v>10</v>
      </c>
      <c r="BJ10" s="1" t="s">
        <v>11</v>
      </c>
      <c r="BK10" s="1" t="s">
        <v>13</v>
      </c>
      <c r="BL10" s="1" t="s">
        <v>12</v>
      </c>
      <c r="BM10" s="1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 t="s">
        <v>3</v>
      </c>
      <c r="CA10" s="2" t="s">
        <v>4</v>
      </c>
      <c r="CB10" s="2" t="s">
        <v>5</v>
      </c>
      <c r="CC10" s="2" t="s">
        <v>14</v>
      </c>
      <c r="CD10" s="2" t="s">
        <v>6</v>
      </c>
      <c r="CE10" s="2" t="s">
        <v>7</v>
      </c>
      <c r="CF10" s="2" t="s">
        <v>2</v>
      </c>
      <c r="CG10" s="2" t="s">
        <v>8</v>
      </c>
      <c r="CH10" s="2" t="s">
        <v>9</v>
      </c>
      <c r="CI10" s="2" t="s">
        <v>10</v>
      </c>
      <c r="CJ10" s="2" t="s">
        <v>11</v>
      </c>
      <c r="CK10" s="2" t="s">
        <v>13</v>
      </c>
      <c r="CL10" s="2" t="s">
        <v>12</v>
      </c>
    </row>
    <row r="11" spans="1:90" s="4" customFormat="1" ht="18" customHeight="1" x14ac:dyDescent="0.25">
      <c r="A11" s="19"/>
      <c r="B11" s="25"/>
      <c r="C11" s="26"/>
      <c r="D11" s="26"/>
      <c r="E11" s="26"/>
      <c r="F11" s="26"/>
      <c r="G11" s="26"/>
      <c r="H11" s="27"/>
      <c r="I11" s="26"/>
      <c r="J11" s="27"/>
      <c r="K11" s="26"/>
      <c r="L11" s="26"/>
      <c r="M11" s="26"/>
      <c r="N11" s="28"/>
      <c r="O11" s="28"/>
      <c r="P11" s="26"/>
      <c r="R11" s="4" t="str">
        <f>IFERROR(VLOOKUP(F11,AB$11:AC$40,2,FALSE),"")</f>
        <v/>
      </c>
      <c r="W11" s="4" t="s">
        <v>45</v>
      </c>
      <c r="X11" s="18" t="s">
        <v>26</v>
      </c>
      <c r="Y11" s="4" t="s">
        <v>208</v>
      </c>
      <c r="Z11" s="4" t="s">
        <v>206</v>
      </c>
      <c r="AA11" s="4" t="s">
        <v>50</v>
      </c>
      <c r="AB11" s="4" t="s">
        <v>20</v>
      </c>
      <c r="AC11" s="4" t="s">
        <v>73</v>
      </c>
      <c r="AD11" s="4" t="s">
        <v>77</v>
      </c>
      <c r="AE11" s="4" t="s">
        <v>20</v>
      </c>
      <c r="AJ11" s="4" t="s">
        <v>213</v>
      </c>
    </row>
    <row r="12" spans="1:90" s="4" customFormat="1" ht="18" customHeight="1" x14ac:dyDescent="0.25">
      <c r="A12" s="19"/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8"/>
      <c r="O12" s="28"/>
      <c r="P12" s="26"/>
      <c r="R12" s="4" t="str">
        <f t="shared" ref="R12:R75" si="0">IFERROR(VLOOKUP(F12,AB$11:AC$40,2,FALSE),"")</f>
        <v/>
      </c>
      <c r="W12" s="4" t="s">
        <v>46</v>
      </c>
      <c r="X12" s="18" t="s">
        <v>27</v>
      </c>
      <c r="Y12" s="4" t="s">
        <v>211</v>
      </c>
      <c r="Z12" s="4" t="s">
        <v>207</v>
      </c>
      <c r="AA12" s="4" t="s">
        <v>51</v>
      </c>
      <c r="AB12" s="4" t="s">
        <v>17</v>
      </c>
      <c r="AC12" s="4" t="s">
        <v>74</v>
      </c>
      <c r="AD12" s="4" t="s">
        <v>78</v>
      </c>
      <c r="AF12" s="4" t="s">
        <v>7</v>
      </c>
      <c r="AG12" s="4" t="s">
        <v>191</v>
      </c>
      <c r="AH12" s="4" t="s">
        <v>193</v>
      </c>
      <c r="AJ12" s="4" t="s">
        <v>214</v>
      </c>
    </row>
    <row r="13" spans="1:90" s="4" customFormat="1" ht="18" customHeight="1" x14ac:dyDescent="0.25">
      <c r="A13" s="19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8"/>
      <c r="O13" s="28"/>
      <c r="P13" s="26"/>
      <c r="R13" s="4" t="str">
        <f t="shared" si="0"/>
        <v/>
      </c>
      <c r="W13" s="4" t="s">
        <v>47</v>
      </c>
      <c r="X13" s="18" t="s">
        <v>28</v>
      </c>
      <c r="Y13" s="4" t="s">
        <v>212</v>
      </c>
      <c r="AA13" s="4" t="s">
        <v>52</v>
      </c>
      <c r="AB13" s="4" t="s">
        <v>18</v>
      </c>
      <c r="AC13" s="4" t="s">
        <v>75</v>
      </c>
      <c r="AD13" s="4" t="s">
        <v>79</v>
      </c>
      <c r="AF13" s="4" t="s">
        <v>161</v>
      </c>
      <c r="AG13" s="4">
        <v>1000</v>
      </c>
      <c r="AH13" s="4" t="s">
        <v>1</v>
      </c>
      <c r="AJ13" s="4" t="s">
        <v>215</v>
      </c>
    </row>
    <row r="14" spans="1:90" s="4" customFormat="1" ht="18" customHeight="1" x14ac:dyDescent="0.25">
      <c r="A14" s="19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9"/>
      <c r="O14" s="29"/>
      <c r="P14" s="26"/>
      <c r="R14" s="4" t="str">
        <f t="shared" si="0"/>
        <v/>
      </c>
      <c r="X14" s="18" t="s">
        <v>29</v>
      </c>
      <c r="Y14" s="4" t="s">
        <v>195</v>
      </c>
      <c r="AA14" s="4" t="s">
        <v>53</v>
      </c>
      <c r="AB14" s="4" t="s">
        <v>41</v>
      </c>
      <c r="AC14" s="4" t="s">
        <v>204</v>
      </c>
      <c r="AD14" s="4" t="s">
        <v>80</v>
      </c>
      <c r="AF14" s="4" t="s">
        <v>129</v>
      </c>
      <c r="AG14" s="4">
        <v>50</v>
      </c>
      <c r="AH14" s="4" t="s">
        <v>192</v>
      </c>
      <c r="AJ14" s="4" t="s">
        <v>216</v>
      </c>
    </row>
    <row r="15" spans="1:90" s="4" customFormat="1" ht="18" customHeight="1" x14ac:dyDescent="0.25">
      <c r="A15" s="19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9"/>
      <c r="O15" s="29"/>
      <c r="P15" s="26"/>
      <c r="R15" s="4" t="str">
        <f t="shared" si="0"/>
        <v/>
      </c>
      <c r="X15" s="18" t="s">
        <v>30</v>
      </c>
      <c r="Y15" s="4" t="s">
        <v>209</v>
      </c>
      <c r="AA15" s="4" t="s">
        <v>54</v>
      </c>
      <c r="AB15" s="4" t="s">
        <v>19</v>
      </c>
      <c r="AC15" s="4" t="s">
        <v>76</v>
      </c>
      <c r="AD15" s="4" t="s">
        <v>81</v>
      </c>
      <c r="AF15" s="4" t="s">
        <v>162</v>
      </c>
      <c r="AG15" s="4">
        <v>326.5</v>
      </c>
      <c r="AH15" s="4" t="s">
        <v>1</v>
      </c>
      <c r="AJ15" s="4" t="s">
        <v>217</v>
      </c>
    </row>
    <row r="16" spans="1:90" s="4" customFormat="1" ht="18" customHeight="1" x14ac:dyDescent="0.25">
      <c r="A16" s="19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9"/>
      <c r="O16" s="29"/>
      <c r="P16" s="26"/>
      <c r="R16" s="4" t="str">
        <f t="shared" si="0"/>
        <v/>
      </c>
      <c r="X16" s="18" t="s">
        <v>31</v>
      </c>
      <c r="Y16" s="4" t="s">
        <v>201</v>
      </c>
      <c r="AA16" s="4" t="s">
        <v>55</v>
      </c>
      <c r="AD16" s="4" t="s">
        <v>82</v>
      </c>
      <c r="AF16" s="4" t="s">
        <v>163</v>
      </c>
      <c r="AG16" s="4">
        <v>243</v>
      </c>
      <c r="AH16" s="4" t="s">
        <v>1</v>
      </c>
      <c r="AJ16" s="4" t="s">
        <v>218</v>
      </c>
    </row>
    <row r="17" spans="1:36" s="4" customFormat="1" ht="18" customHeight="1" x14ac:dyDescent="0.25">
      <c r="A17" s="19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9"/>
      <c r="O17" s="29"/>
      <c r="P17" s="26"/>
      <c r="R17" s="4" t="str">
        <f t="shared" si="0"/>
        <v/>
      </c>
      <c r="X17" s="18" t="s">
        <v>32</v>
      </c>
      <c r="Y17" s="4" t="s">
        <v>192</v>
      </c>
      <c r="AA17" s="4" t="s">
        <v>56</v>
      </c>
      <c r="AD17" s="4" t="s">
        <v>83</v>
      </c>
      <c r="AJ17" s="4" t="s">
        <v>219</v>
      </c>
    </row>
    <row r="18" spans="1:36" s="4" customFormat="1" ht="18" customHeight="1" x14ac:dyDescent="0.25">
      <c r="A18" s="19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9"/>
      <c r="O18" s="29"/>
      <c r="P18" s="26"/>
      <c r="R18" s="4" t="str">
        <f t="shared" si="0"/>
        <v/>
      </c>
      <c r="X18" s="18" t="s">
        <v>33</v>
      </c>
      <c r="Y18" t="s">
        <v>210</v>
      </c>
      <c r="AA18" s="4" t="s">
        <v>57</v>
      </c>
      <c r="AD18" s="4" t="s">
        <v>84</v>
      </c>
      <c r="AE18" s="4" t="s">
        <v>17</v>
      </c>
      <c r="AJ18" s="4" t="s">
        <v>220</v>
      </c>
    </row>
    <row r="19" spans="1:36" s="4" customFormat="1" ht="18" customHeight="1" x14ac:dyDescent="0.25">
      <c r="A19" s="19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9"/>
      <c r="O19" s="29"/>
      <c r="P19" s="26"/>
      <c r="R19" s="4" t="str">
        <f t="shared" si="0"/>
        <v/>
      </c>
      <c r="X19" s="18" t="s">
        <v>34</v>
      </c>
      <c r="Y19" s="4" t="s">
        <v>1</v>
      </c>
      <c r="AA19" s="4" t="s">
        <v>58</v>
      </c>
      <c r="AD19" s="4" t="s">
        <v>85</v>
      </c>
      <c r="AF19" s="4" t="s">
        <v>7</v>
      </c>
      <c r="AG19" s="4" t="s">
        <v>191</v>
      </c>
      <c r="AH19" s="4" t="s">
        <v>193</v>
      </c>
      <c r="AJ19" s="4" t="s">
        <v>221</v>
      </c>
    </row>
    <row r="20" spans="1:36" ht="18" customHeight="1" x14ac:dyDescent="0.25">
      <c r="A20" s="20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9"/>
      <c r="O20" s="29"/>
      <c r="P20" s="26"/>
      <c r="Q20" s="4"/>
      <c r="R20" s="4" t="str">
        <f t="shared" si="0"/>
        <v/>
      </c>
      <c r="Y20" t="s">
        <v>205</v>
      </c>
      <c r="AA20" t="s">
        <v>59</v>
      </c>
      <c r="AD20" t="s">
        <v>86</v>
      </c>
      <c r="AF20" s="4" t="s">
        <v>81</v>
      </c>
      <c r="AG20" s="4" t="s">
        <v>194</v>
      </c>
      <c r="AH20" s="4" t="s">
        <v>195</v>
      </c>
      <c r="AJ20" t="s">
        <v>222</v>
      </c>
    </row>
    <row r="21" spans="1:36" ht="18" customHeight="1" x14ac:dyDescent="0.25">
      <c r="A21" s="20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9"/>
      <c r="O21" s="29"/>
      <c r="P21" s="26"/>
      <c r="Q21" s="4"/>
      <c r="R21" s="4" t="str">
        <f t="shared" si="0"/>
        <v/>
      </c>
      <c r="Y21" s="4" t="s">
        <v>197</v>
      </c>
      <c r="AA21" t="s">
        <v>60</v>
      </c>
      <c r="AD21" t="s">
        <v>87</v>
      </c>
      <c r="AF21" s="4" t="s">
        <v>82</v>
      </c>
      <c r="AG21" s="4" t="s">
        <v>194</v>
      </c>
      <c r="AH21" s="4" t="s">
        <v>195</v>
      </c>
      <c r="AJ21" t="s">
        <v>223</v>
      </c>
    </row>
    <row r="22" spans="1:36" ht="18" customHeight="1" x14ac:dyDescent="0.25">
      <c r="A22" s="20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9"/>
      <c r="O22" s="29"/>
      <c r="P22" s="26"/>
      <c r="Q22" s="4"/>
      <c r="R22" s="4" t="str">
        <f t="shared" si="0"/>
        <v/>
      </c>
      <c r="Y22" t="s">
        <v>199</v>
      </c>
      <c r="AA22" t="s">
        <v>61</v>
      </c>
      <c r="AD22" t="s">
        <v>88</v>
      </c>
      <c r="AF22" s="4" t="s">
        <v>130</v>
      </c>
      <c r="AG22" s="4"/>
      <c r="AH22" s="4" t="s">
        <v>192</v>
      </c>
      <c r="AJ22" t="s">
        <v>224</v>
      </c>
    </row>
    <row r="23" spans="1:36" ht="18" customHeight="1" x14ac:dyDescent="0.25">
      <c r="A23" s="20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9"/>
      <c r="O23" s="29"/>
      <c r="P23" s="26"/>
      <c r="Q23" s="4"/>
      <c r="R23" s="4" t="str">
        <f t="shared" si="0"/>
        <v/>
      </c>
      <c r="Y23" t="s">
        <v>203</v>
      </c>
      <c r="AA23" t="s">
        <v>62</v>
      </c>
      <c r="AD23" t="s">
        <v>89</v>
      </c>
      <c r="AF23" s="4" t="s">
        <v>131</v>
      </c>
      <c r="AG23" s="4">
        <v>81</v>
      </c>
      <c r="AH23" s="4" t="s">
        <v>192</v>
      </c>
      <c r="AJ23" t="s">
        <v>225</v>
      </c>
    </row>
    <row r="24" spans="1:36" ht="18" customHeight="1" x14ac:dyDescent="0.25">
      <c r="A24" s="20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9"/>
      <c r="O24" s="29"/>
      <c r="P24" s="26"/>
      <c r="R24" s="4" t="str">
        <f t="shared" si="0"/>
        <v/>
      </c>
      <c r="AA24" t="s">
        <v>63</v>
      </c>
      <c r="AD24" t="s">
        <v>90</v>
      </c>
      <c r="AF24" t="s">
        <v>132</v>
      </c>
      <c r="AG24">
        <v>89</v>
      </c>
      <c r="AH24" t="s">
        <v>192</v>
      </c>
      <c r="AJ24" t="s">
        <v>226</v>
      </c>
    </row>
    <row r="25" spans="1:36" ht="18" customHeight="1" x14ac:dyDescent="0.25">
      <c r="A25" s="20"/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9"/>
      <c r="O25" s="29"/>
      <c r="P25" s="26"/>
      <c r="R25" s="4" t="str">
        <f t="shared" si="0"/>
        <v/>
      </c>
      <c r="AA25" t="s">
        <v>64</v>
      </c>
      <c r="AD25" t="s">
        <v>91</v>
      </c>
      <c r="AF25" t="s">
        <v>133</v>
      </c>
      <c r="AG25">
        <v>85</v>
      </c>
      <c r="AH25" t="s">
        <v>192</v>
      </c>
      <c r="AJ25" t="s">
        <v>227</v>
      </c>
    </row>
    <row r="26" spans="1:36" ht="18" customHeight="1" x14ac:dyDescent="0.25">
      <c r="A26" s="20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9"/>
      <c r="O26" s="29"/>
      <c r="P26" s="26"/>
      <c r="R26" s="4" t="str">
        <f t="shared" si="0"/>
        <v/>
      </c>
      <c r="AA26" t="s">
        <v>65</v>
      </c>
      <c r="AD26" t="s">
        <v>92</v>
      </c>
      <c r="AF26" t="s">
        <v>134</v>
      </c>
      <c r="AG26">
        <v>100</v>
      </c>
      <c r="AH26" t="s">
        <v>192</v>
      </c>
      <c r="AJ26" t="s">
        <v>228</v>
      </c>
    </row>
    <row r="27" spans="1:36" ht="18" customHeight="1" x14ac:dyDescent="0.25">
      <c r="A27" s="20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9"/>
      <c r="O27" s="29"/>
      <c r="P27" s="26"/>
      <c r="R27" s="4" t="str">
        <f t="shared" si="0"/>
        <v/>
      </c>
      <c r="AA27" t="s">
        <v>66</v>
      </c>
      <c r="AD27" t="s">
        <v>93</v>
      </c>
      <c r="AF27" t="s">
        <v>135</v>
      </c>
      <c r="AG27">
        <v>100</v>
      </c>
      <c r="AH27" t="s">
        <v>192</v>
      </c>
      <c r="AJ27" t="s">
        <v>229</v>
      </c>
    </row>
    <row r="28" spans="1:36" ht="18" customHeight="1" x14ac:dyDescent="0.25">
      <c r="A28" s="20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9"/>
      <c r="O28" s="29"/>
      <c r="P28" s="26"/>
      <c r="R28" s="4" t="str">
        <f t="shared" si="0"/>
        <v/>
      </c>
      <c r="AA28" t="s">
        <v>67</v>
      </c>
      <c r="AD28" t="s">
        <v>94</v>
      </c>
      <c r="AF28" t="s">
        <v>136</v>
      </c>
      <c r="AG28">
        <v>65</v>
      </c>
      <c r="AH28" t="s">
        <v>192</v>
      </c>
      <c r="AJ28" t="s">
        <v>230</v>
      </c>
    </row>
    <row r="29" spans="1:36" ht="18" customHeight="1" x14ac:dyDescent="0.25">
      <c r="A29" s="20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9"/>
      <c r="O29" s="29"/>
      <c r="P29" s="26"/>
      <c r="R29" s="4" t="str">
        <f t="shared" si="0"/>
        <v/>
      </c>
      <c r="AA29" t="s">
        <v>68</v>
      </c>
      <c r="AD29" t="s">
        <v>95</v>
      </c>
      <c r="AF29" t="s">
        <v>136</v>
      </c>
      <c r="AG29">
        <v>65</v>
      </c>
      <c r="AH29" t="s">
        <v>192</v>
      </c>
      <c r="AJ29" t="s">
        <v>231</v>
      </c>
    </row>
    <row r="30" spans="1:36" ht="18" customHeight="1" x14ac:dyDescent="0.25">
      <c r="A30" s="20"/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9"/>
      <c r="O30" s="29"/>
      <c r="P30" s="26"/>
      <c r="R30" s="4" t="str">
        <f t="shared" si="0"/>
        <v/>
      </c>
      <c r="AA30" t="s">
        <v>69</v>
      </c>
      <c r="AD30" t="s">
        <v>96</v>
      </c>
      <c r="AF30" t="s">
        <v>137</v>
      </c>
      <c r="AG30">
        <v>60</v>
      </c>
      <c r="AH30" t="s">
        <v>192</v>
      </c>
      <c r="AJ30" t="s">
        <v>232</v>
      </c>
    </row>
    <row r="31" spans="1:36" ht="18" customHeight="1" x14ac:dyDescent="0.25">
      <c r="A31" s="20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9"/>
      <c r="O31" s="29"/>
      <c r="P31" s="26"/>
      <c r="R31" s="4" t="str">
        <f t="shared" si="0"/>
        <v/>
      </c>
      <c r="AA31" t="s">
        <v>70</v>
      </c>
      <c r="AD31" t="s">
        <v>97</v>
      </c>
      <c r="AF31" t="s">
        <v>138</v>
      </c>
      <c r="AG31">
        <v>85</v>
      </c>
      <c r="AH31" t="s">
        <v>192</v>
      </c>
      <c r="AJ31" t="s">
        <v>233</v>
      </c>
    </row>
    <row r="32" spans="1:36" ht="18" customHeight="1" x14ac:dyDescent="0.25">
      <c r="A32" s="20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9"/>
      <c r="O32" s="29"/>
      <c r="P32" s="26"/>
      <c r="R32" s="4" t="str">
        <f t="shared" si="0"/>
        <v/>
      </c>
      <c r="AA32" t="s">
        <v>71</v>
      </c>
      <c r="AD32" t="s">
        <v>98</v>
      </c>
      <c r="AF32" t="s">
        <v>139</v>
      </c>
      <c r="AG32">
        <v>100</v>
      </c>
      <c r="AH32" t="s">
        <v>192</v>
      </c>
      <c r="AJ32" t="s">
        <v>234</v>
      </c>
    </row>
    <row r="33" spans="1:36" ht="18" customHeight="1" x14ac:dyDescent="0.25">
      <c r="A33" s="20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9"/>
      <c r="O33" s="29"/>
      <c r="P33" s="26"/>
      <c r="R33" s="4" t="str">
        <f t="shared" si="0"/>
        <v/>
      </c>
      <c r="AD33" t="s">
        <v>99</v>
      </c>
      <c r="AF33" t="s">
        <v>140</v>
      </c>
      <c r="AG33">
        <v>100</v>
      </c>
      <c r="AH33" t="s">
        <v>192</v>
      </c>
      <c r="AJ33" t="s">
        <v>235</v>
      </c>
    </row>
    <row r="34" spans="1:36" ht="18" customHeight="1" x14ac:dyDescent="0.25">
      <c r="A34" s="20"/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9"/>
      <c r="O34" s="29"/>
      <c r="P34" s="26"/>
      <c r="R34" s="4" t="str">
        <f t="shared" si="0"/>
        <v/>
      </c>
      <c r="AD34" t="s">
        <v>100</v>
      </c>
      <c r="AF34" t="s">
        <v>141</v>
      </c>
      <c r="AG34">
        <v>60</v>
      </c>
      <c r="AH34" t="s">
        <v>192</v>
      </c>
      <c r="AJ34" t="s">
        <v>236</v>
      </c>
    </row>
    <row r="35" spans="1:36" ht="18" customHeight="1" x14ac:dyDescent="0.25">
      <c r="A35" s="20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9"/>
      <c r="O35" s="29"/>
      <c r="P35" s="26"/>
      <c r="R35" s="4" t="str">
        <f t="shared" si="0"/>
        <v/>
      </c>
      <c r="AD35" t="s">
        <v>101</v>
      </c>
      <c r="AF35" t="s">
        <v>142</v>
      </c>
      <c r="AG35">
        <v>100</v>
      </c>
      <c r="AH35" t="s">
        <v>192</v>
      </c>
      <c r="AJ35" t="s">
        <v>237</v>
      </c>
    </row>
    <row r="36" spans="1:36" ht="18" customHeight="1" x14ac:dyDescent="0.25">
      <c r="A36" s="20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9"/>
      <c r="O36" s="29"/>
      <c r="P36" s="26"/>
      <c r="R36" s="4" t="str">
        <f t="shared" si="0"/>
        <v/>
      </c>
      <c r="AD36" t="s">
        <v>102</v>
      </c>
      <c r="AF36" t="s">
        <v>143</v>
      </c>
      <c r="AG36">
        <v>100</v>
      </c>
      <c r="AH36" t="s">
        <v>192</v>
      </c>
      <c r="AJ36" t="s">
        <v>238</v>
      </c>
    </row>
    <row r="37" spans="1:36" ht="18" customHeight="1" x14ac:dyDescent="0.25">
      <c r="A37" s="20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9"/>
      <c r="O37" s="29"/>
      <c r="P37" s="26"/>
      <c r="R37" s="4" t="str">
        <f t="shared" si="0"/>
        <v/>
      </c>
      <c r="AD37" t="s">
        <v>103</v>
      </c>
      <c r="AF37" t="s">
        <v>144</v>
      </c>
      <c r="AH37" t="s">
        <v>192</v>
      </c>
      <c r="AJ37" t="s">
        <v>239</v>
      </c>
    </row>
    <row r="38" spans="1:36" ht="18" customHeight="1" x14ac:dyDescent="0.25">
      <c r="A38" s="20"/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9"/>
      <c r="O38" s="29"/>
      <c r="P38" s="26"/>
      <c r="R38" s="4" t="str">
        <f t="shared" si="0"/>
        <v/>
      </c>
      <c r="AD38" t="s">
        <v>104</v>
      </c>
      <c r="AF38" t="s">
        <v>145</v>
      </c>
      <c r="AG38">
        <v>120</v>
      </c>
      <c r="AH38" t="s">
        <v>196</v>
      </c>
      <c r="AJ38" t="s">
        <v>240</v>
      </c>
    </row>
    <row r="39" spans="1:36" ht="18" customHeight="1" x14ac:dyDescent="0.25">
      <c r="A39" s="20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9"/>
      <c r="O39" s="29"/>
      <c r="P39" s="26"/>
      <c r="R39" s="4" t="str">
        <f t="shared" si="0"/>
        <v/>
      </c>
      <c r="AD39" t="s">
        <v>105</v>
      </c>
      <c r="AF39" t="s">
        <v>169</v>
      </c>
      <c r="AG39">
        <v>60</v>
      </c>
      <c r="AH39" t="s">
        <v>197</v>
      </c>
      <c r="AJ39" t="s">
        <v>241</v>
      </c>
    </row>
    <row r="40" spans="1:36" ht="18" customHeight="1" x14ac:dyDescent="0.25">
      <c r="A40" s="20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9"/>
      <c r="O40" s="29"/>
      <c r="P40" s="26"/>
      <c r="R40" s="4" t="str">
        <f t="shared" si="0"/>
        <v/>
      </c>
      <c r="AD40" t="s">
        <v>106</v>
      </c>
      <c r="AF40" t="s">
        <v>170</v>
      </c>
      <c r="AG40">
        <v>60</v>
      </c>
      <c r="AH40" t="s">
        <v>197</v>
      </c>
      <c r="AJ40" t="s">
        <v>242</v>
      </c>
    </row>
    <row r="41" spans="1:36" ht="18" customHeight="1" x14ac:dyDescent="0.25">
      <c r="A41" s="20"/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9"/>
      <c r="O41" s="29"/>
      <c r="P41" s="26"/>
      <c r="R41" s="4" t="str">
        <f t="shared" si="0"/>
        <v/>
      </c>
      <c r="AD41" t="s">
        <v>107</v>
      </c>
      <c r="AF41" t="s">
        <v>171</v>
      </c>
      <c r="AG41">
        <v>60</v>
      </c>
      <c r="AH41" t="s">
        <v>197</v>
      </c>
      <c r="AJ41" t="s">
        <v>243</v>
      </c>
    </row>
    <row r="42" spans="1:36" ht="18" customHeight="1" x14ac:dyDescent="0.25">
      <c r="A42" s="20"/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9"/>
      <c r="O42" s="29"/>
      <c r="P42" s="26"/>
      <c r="R42" s="4" t="str">
        <f t="shared" si="0"/>
        <v/>
      </c>
      <c r="AD42" t="s">
        <v>108</v>
      </c>
      <c r="AF42" t="s">
        <v>136</v>
      </c>
      <c r="AG42">
        <v>65</v>
      </c>
      <c r="AH42" t="s">
        <v>197</v>
      </c>
      <c r="AJ42" t="s">
        <v>244</v>
      </c>
    </row>
    <row r="43" spans="1:36" ht="18" customHeight="1" x14ac:dyDescent="0.25">
      <c r="A43" s="20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9"/>
      <c r="O43" s="29"/>
      <c r="P43" s="26"/>
      <c r="R43" s="4" t="str">
        <f t="shared" si="0"/>
        <v/>
      </c>
      <c r="AD43" t="s">
        <v>109</v>
      </c>
      <c r="AF43" t="s">
        <v>172</v>
      </c>
      <c r="AG43">
        <v>60</v>
      </c>
      <c r="AH43" t="s">
        <v>197</v>
      </c>
      <c r="AJ43" t="s">
        <v>245</v>
      </c>
    </row>
    <row r="44" spans="1:36" ht="18" customHeight="1" x14ac:dyDescent="0.25">
      <c r="A44" s="20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9"/>
      <c r="O44" s="29"/>
      <c r="P44" s="26"/>
      <c r="R44" s="4" t="str">
        <f t="shared" si="0"/>
        <v/>
      </c>
      <c r="AD44" t="s">
        <v>110</v>
      </c>
      <c r="AF44" t="s">
        <v>173</v>
      </c>
      <c r="AH44" t="s">
        <v>197</v>
      </c>
      <c r="AJ44" t="s">
        <v>246</v>
      </c>
    </row>
    <row r="45" spans="1:36" ht="18" customHeight="1" x14ac:dyDescent="0.25">
      <c r="A45" s="20"/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9"/>
      <c r="O45" s="29"/>
      <c r="P45" s="26"/>
      <c r="R45" s="4" t="str">
        <f t="shared" si="0"/>
        <v/>
      </c>
      <c r="AD45" t="s">
        <v>111</v>
      </c>
      <c r="AF45" t="s">
        <v>174</v>
      </c>
      <c r="AG45">
        <v>250</v>
      </c>
      <c r="AH45" t="s">
        <v>197</v>
      </c>
      <c r="AJ45" t="s">
        <v>247</v>
      </c>
    </row>
    <row r="46" spans="1:36" ht="18" customHeight="1" x14ac:dyDescent="0.25">
      <c r="A46" s="20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9"/>
      <c r="O46" s="29"/>
      <c r="P46" s="26"/>
      <c r="R46" s="4" t="str">
        <f t="shared" si="0"/>
        <v/>
      </c>
      <c r="AD46" t="s">
        <v>112</v>
      </c>
      <c r="AF46" t="s">
        <v>175</v>
      </c>
      <c r="AH46" t="s">
        <v>197</v>
      </c>
      <c r="AJ46" t="s">
        <v>248</v>
      </c>
    </row>
    <row r="47" spans="1:36" ht="18" customHeight="1" x14ac:dyDescent="0.25">
      <c r="A47" s="20"/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9"/>
      <c r="O47" s="29"/>
      <c r="P47" s="26"/>
      <c r="R47" s="4" t="str">
        <f t="shared" si="0"/>
        <v/>
      </c>
      <c r="AD47" t="s">
        <v>113</v>
      </c>
      <c r="AF47" t="s">
        <v>176</v>
      </c>
      <c r="AH47" t="s">
        <v>197</v>
      </c>
      <c r="AJ47" t="s">
        <v>249</v>
      </c>
    </row>
    <row r="48" spans="1:36" ht="18" customHeight="1" x14ac:dyDescent="0.25">
      <c r="A48" s="20"/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9"/>
      <c r="O48" s="29"/>
      <c r="P48" s="26"/>
      <c r="R48" s="4" t="str">
        <f t="shared" si="0"/>
        <v/>
      </c>
      <c r="AD48" t="s">
        <v>114</v>
      </c>
      <c r="AF48" t="s">
        <v>183</v>
      </c>
      <c r="AG48" t="s">
        <v>198</v>
      </c>
      <c r="AH48" t="s">
        <v>199</v>
      </c>
      <c r="AJ48" t="s">
        <v>250</v>
      </c>
    </row>
    <row r="49" spans="1:36" ht="18" customHeight="1" x14ac:dyDescent="0.25">
      <c r="A49" s="20"/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9"/>
      <c r="O49" s="29"/>
      <c r="P49" s="26"/>
      <c r="R49" s="4" t="str">
        <f t="shared" si="0"/>
        <v/>
      </c>
      <c r="AD49" t="s">
        <v>115</v>
      </c>
      <c r="AF49" t="s">
        <v>184</v>
      </c>
      <c r="AG49">
        <v>18.61</v>
      </c>
      <c r="AH49" t="s">
        <v>199</v>
      </c>
      <c r="AJ49" t="s">
        <v>251</v>
      </c>
    </row>
    <row r="50" spans="1:36" ht="18" customHeight="1" x14ac:dyDescent="0.25">
      <c r="A50" s="20"/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9"/>
      <c r="O50" s="29"/>
      <c r="P50" s="26"/>
      <c r="R50" s="4" t="str">
        <f t="shared" si="0"/>
        <v/>
      </c>
      <c r="AD50" t="s">
        <v>116</v>
      </c>
      <c r="AF50" t="s">
        <v>185</v>
      </c>
      <c r="AG50">
        <v>30.79</v>
      </c>
      <c r="AH50" t="s">
        <v>199</v>
      </c>
      <c r="AJ50" t="s">
        <v>252</v>
      </c>
    </row>
    <row r="51" spans="1:36" ht="18" customHeight="1" x14ac:dyDescent="0.25">
      <c r="A51" s="20"/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9"/>
      <c r="O51" s="29"/>
      <c r="P51" s="26"/>
      <c r="R51" s="4" t="str">
        <f t="shared" si="0"/>
        <v/>
      </c>
      <c r="AD51" t="s">
        <v>117</v>
      </c>
      <c r="AF51" t="s">
        <v>186</v>
      </c>
      <c r="AG51">
        <v>83</v>
      </c>
      <c r="AH51" t="s">
        <v>199</v>
      </c>
      <c r="AJ51" t="s">
        <v>253</v>
      </c>
    </row>
    <row r="52" spans="1:36" ht="18" customHeight="1" x14ac:dyDescent="0.25">
      <c r="A52" s="20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9"/>
      <c r="O52" s="29"/>
      <c r="P52" s="26"/>
      <c r="R52" s="4" t="str">
        <f t="shared" si="0"/>
        <v/>
      </c>
      <c r="AD52" t="s">
        <v>118</v>
      </c>
      <c r="AF52" t="s">
        <v>187</v>
      </c>
      <c r="AG52">
        <v>91</v>
      </c>
      <c r="AH52" t="s">
        <v>199</v>
      </c>
      <c r="AJ52" t="s">
        <v>254</v>
      </c>
    </row>
    <row r="53" spans="1:36" ht="18" customHeight="1" x14ac:dyDescent="0.25">
      <c r="A53" s="20"/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9"/>
      <c r="O53" s="29"/>
      <c r="P53" s="26"/>
      <c r="R53" s="4" t="str">
        <f t="shared" si="0"/>
        <v/>
      </c>
      <c r="AD53" t="s">
        <v>119</v>
      </c>
      <c r="AF53" t="s">
        <v>188</v>
      </c>
      <c r="AG53">
        <v>36.53</v>
      </c>
      <c r="AH53" t="s">
        <v>199</v>
      </c>
      <c r="AJ53" t="s">
        <v>255</v>
      </c>
    </row>
    <row r="54" spans="1:36" ht="18" customHeight="1" x14ac:dyDescent="0.25">
      <c r="A54" s="20"/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9"/>
      <c r="O54" s="29"/>
      <c r="P54" s="26"/>
      <c r="R54" s="4" t="str">
        <f t="shared" si="0"/>
        <v/>
      </c>
      <c r="AD54" t="s">
        <v>120</v>
      </c>
      <c r="AJ54" t="s">
        <v>256</v>
      </c>
    </row>
    <row r="55" spans="1:36" ht="18" customHeight="1" x14ac:dyDescent="0.25">
      <c r="A55" s="20"/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9"/>
      <c r="O55" s="29"/>
      <c r="P55" s="26"/>
      <c r="R55" s="4" t="str">
        <f t="shared" si="0"/>
        <v/>
      </c>
      <c r="AD55" t="s">
        <v>121</v>
      </c>
      <c r="AE55" t="s">
        <v>18</v>
      </c>
      <c r="AJ55" t="s">
        <v>257</v>
      </c>
    </row>
    <row r="56" spans="1:36" ht="18" customHeight="1" x14ac:dyDescent="0.25">
      <c r="A56" s="20"/>
      <c r="B56" s="25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9"/>
      <c r="O56" s="29"/>
      <c r="P56" s="26"/>
      <c r="R56" s="4" t="str">
        <f t="shared" si="0"/>
        <v/>
      </c>
      <c r="AD56" t="s">
        <v>122</v>
      </c>
      <c r="AF56" s="4" t="s">
        <v>7</v>
      </c>
      <c r="AG56" s="4" t="s">
        <v>191</v>
      </c>
      <c r="AH56" s="4" t="s">
        <v>193</v>
      </c>
      <c r="AJ56" t="s">
        <v>258</v>
      </c>
    </row>
    <row r="57" spans="1:36" ht="18" customHeight="1" x14ac:dyDescent="0.25">
      <c r="A57" s="20"/>
      <c r="B57" s="25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9"/>
      <c r="O57" s="29"/>
      <c r="P57" s="26"/>
      <c r="R57" s="4" t="str">
        <f t="shared" si="0"/>
        <v/>
      </c>
      <c r="AD57" t="s">
        <v>123</v>
      </c>
      <c r="AF57" t="s">
        <v>80</v>
      </c>
      <c r="AG57">
        <v>25</v>
      </c>
      <c r="AH57" t="s">
        <v>200</v>
      </c>
      <c r="AJ57" t="s">
        <v>259</v>
      </c>
    </row>
    <row r="58" spans="1:36" ht="18" customHeight="1" x14ac:dyDescent="0.25">
      <c r="A58" s="20"/>
      <c r="B58" s="25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9"/>
      <c r="O58" s="29"/>
      <c r="P58" s="26"/>
      <c r="R58" s="4" t="str">
        <f t="shared" si="0"/>
        <v/>
      </c>
      <c r="AD58" t="s">
        <v>124</v>
      </c>
      <c r="AF58" t="s">
        <v>83</v>
      </c>
      <c r="AG58">
        <v>12.5</v>
      </c>
      <c r="AH58" t="s">
        <v>195</v>
      </c>
      <c r="AJ58" t="s">
        <v>260</v>
      </c>
    </row>
    <row r="59" spans="1:36" ht="18" customHeight="1" x14ac:dyDescent="0.25">
      <c r="A59" s="20"/>
      <c r="B59" s="25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9"/>
      <c r="O59" s="29"/>
      <c r="P59" s="26"/>
      <c r="R59" s="4" t="str">
        <f t="shared" si="0"/>
        <v/>
      </c>
      <c r="AD59" t="s">
        <v>125</v>
      </c>
      <c r="AF59" t="s">
        <v>115</v>
      </c>
      <c r="AG59">
        <v>60</v>
      </c>
      <c r="AH59" t="s">
        <v>201</v>
      </c>
      <c r="AJ59" t="s">
        <v>261</v>
      </c>
    </row>
    <row r="60" spans="1:36" ht="18" customHeight="1" x14ac:dyDescent="0.25">
      <c r="A60" s="20"/>
      <c r="B60" s="25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9"/>
      <c r="O60" s="29"/>
      <c r="P60" s="26"/>
      <c r="R60" s="4" t="str">
        <f t="shared" si="0"/>
        <v/>
      </c>
      <c r="AD60" t="s">
        <v>103</v>
      </c>
      <c r="AJ60" t="s">
        <v>262</v>
      </c>
    </row>
    <row r="61" spans="1:36" ht="18" customHeight="1" x14ac:dyDescent="0.25">
      <c r="A61" s="20"/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9"/>
      <c r="O61" s="29"/>
      <c r="P61" s="26"/>
      <c r="R61" s="4" t="str">
        <f t="shared" si="0"/>
        <v/>
      </c>
      <c r="AD61" t="s">
        <v>126</v>
      </c>
      <c r="AE61" t="s">
        <v>41</v>
      </c>
      <c r="AJ61" t="s">
        <v>263</v>
      </c>
    </row>
    <row r="62" spans="1:36" ht="18" customHeight="1" x14ac:dyDescent="0.25">
      <c r="A62" s="20"/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9"/>
      <c r="O62" s="29"/>
      <c r="P62" s="26"/>
      <c r="R62" s="4" t="str">
        <f t="shared" si="0"/>
        <v/>
      </c>
      <c r="AD62" t="s">
        <v>127</v>
      </c>
      <c r="AF62" s="4" t="s">
        <v>7</v>
      </c>
      <c r="AG62" s="4" t="s">
        <v>191</v>
      </c>
      <c r="AH62" s="4" t="s">
        <v>193</v>
      </c>
      <c r="AJ62" t="s">
        <v>264</v>
      </c>
    </row>
    <row r="63" spans="1:36" ht="18" customHeight="1" x14ac:dyDescent="0.25">
      <c r="A63" s="20"/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9"/>
      <c r="O63" s="29"/>
      <c r="P63" s="26"/>
      <c r="R63" s="4" t="str">
        <f t="shared" si="0"/>
        <v/>
      </c>
      <c r="AD63" t="s">
        <v>128</v>
      </c>
      <c r="AF63" t="s">
        <v>79</v>
      </c>
      <c r="AG63" t="s">
        <v>198</v>
      </c>
      <c r="AH63" t="s">
        <v>202</v>
      </c>
      <c r="AJ63" t="s">
        <v>265</v>
      </c>
    </row>
    <row r="64" spans="1:36" ht="18" customHeight="1" x14ac:dyDescent="0.25">
      <c r="A64" s="20"/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9"/>
      <c r="O64" s="29"/>
      <c r="P64" s="26"/>
      <c r="R64" s="4" t="str">
        <f t="shared" si="0"/>
        <v/>
      </c>
      <c r="AD64" t="s">
        <v>129</v>
      </c>
      <c r="AF64" t="s">
        <v>84</v>
      </c>
      <c r="AG64">
        <v>30</v>
      </c>
      <c r="AH64" t="s">
        <v>195</v>
      </c>
      <c r="AJ64" t="s">
        <v>266</v>
      </c>
    </row>
    <row r="65" spans="1:36" ht="18" customHeight="1" x14ac:dyDescent="0.25">
      <c r="A65" s="20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9"/>
      <c r="O65" s="29"/>
      <c r="P65" s="26"/>
      <c r="R65" s="4" t="str">
        <f t="shared" si="0"/>
        <v/>
      </c>
      <c r="AD65" t="s">
        <v>130</v>
      </c>
      <c r="AF65" t="s">
        <v>85</v>
      </c>
      <c r="AG65">
        <v>30</v>
      </c>
      <c r="AH65" t="s">
        <v>195</v>
      </c>
      <c r="AJ65" t="s">
        <v>267</v>
      </c>
    </row>
    <row r="66" spans="1:36" ht="18" customHeight="1" x14ac:dyDescent="0.25">
      <c r="A66" s="20"/>
      <c r="B66" s="25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9"/>
      <c r="O66" s="29"/>
      <c r="P66" s="26"/>
      <c r="R66" s="4" t="str">
        <f t="shared" si="0"/>
        <v/>
      </c>
      <c r="AD66" t="s">
        <v>131</v>
      </c>
      <c r="AF66" t="s">
        <v>116</v>
      </c>
      <c r="AG66">
        <v>75</v>
      </c>
      <c r="AH66" t="s">
        <v>201</v>
      </c>
      <c r="AJ66" t="s">
        <v>268</v>
      </c>
    </row>
    <row r="67" spans="1:36" ht="18" customHeight="1" x14ac:dyDescent="0.25">
      <c r="A67" s="20"/>
      <c r="B67" s="25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9"/>
      <c r="O67" s="29"/>
      <c r="P67" s="26"/>
      <c r="R67" s="4" t="str">
        <f t="shared" si="0"/>
        <v/>
      </c>
      <c r="AD67" t="s">
        <v>132</v>
      </c>
      <c r="AF67" t="s">
        <v>117</v>
      </c>
      <c r="AG67">
        <v>75</v>
      </c>
      <c r="AH67" t="s">
        <v>201</v>
      </c>
      <c r="AJ67" t="s">
        <v>269</v>
      </c>
    </row>
    <row r="68" spans="1:36" ht="18" customHeight="1" x14ac:dyDescent="0.25">
      <c r="A68" s="20"/>
      <c r="B68" s="25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9"/>
      <c r="O68" s="29"/>
      <c r="P68" s="26"/>
      <c r="R68" s="4" t="str">
        <f t="shared" si="0"/>
        <v/>
      </c>
      <c r="AD68" t="s">
        <v>133</v>
      </c>
      <c r="AF68" t="s">
        <v>118</v>
      </c>
      <c r="AG68">
        <v>300</v>
      </c>
      <c r="AH68" t="s">
        <v>201</v>
      </c>
      <c r="AJ68" t="s">
        <v>270</v>
      </c>
    </row>
    <row r="69" spans="1:36" ht="18" customHeight="1" x14ac:dyDescent="0.25">
      <c r="A69" s="20"/>
      <c r="B69" s="2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9"/>
      <c r="O69" s="29"/>
      <c r="P69" s="26"/>
      <c r="R69" s="4" t="str">
        <f t="shared" si="0"/>
        <v/>
      </c>
      <c r="AD69" t="s">
        <v>134</v>
      </c>
      <c r="AF69" t="s">
        <v>146</v>
      </c>
      <c r="AG69">
        <v>50</v>
      </c>
      <c r="AH69" t="s">
        <v>192</v>
      </c>
      <c r="AJ69" t="s">
        <v>271</v>
      </c>
    </row>
    <row r="70" spans="1:36" ht="18" customHeight="1" x14ac:dyDescent="0.25">
      <c r="A70" s="20"/>
      <c r="B70" s="2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9"/>
      <c r="O70" s="29"/>
      <c r="P70" s="26"/>
      <c r="R70" s="4" t="str">
        <f t="shared" si="0"/>
        <v/>
      </c>
      <c r="AD70" t="s">
        <v>135</v>
      </c>
      <c r="AF70" t="s">
        <v>147</v>
      </c>
      <c r="AG70">
        <v>65</v>
      </c>
      <c r="AH70" t="s">
        <v>192</v>
      </c>
      <c r="AJ70" t="s">
        <v>272</v>
      </c>
    </row>
    <row r="71" spans="1:36" ht="18" customHeight="1" x14ac:dyDescent="0.25">
      <c r="A71" s="20"/>
      <c r="B71" s="25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9"/>
      <c r="O71" s="29"/>
      <c r="P71" s="26"/>
      <c r="R71" s="4" t="str">
        <f t="shared" si="0"/>
        <v/>
      </c>
      <c r="AD71" t="s">
        <v>136</v>
      </c>
      <c r="AF71" t="s">
        <v>148</v>
      </c>
      <c r="AG71">
        <v>50</v>
      </c>
      <c r="AH71" t="s">
        <v>192</v>
      </c>
      <c r="AJ71" t="s">
        <v>273</v>
      </c>
    </row>
    <row r="72" spans="1:36" ht="18" customHeight="1" x14ac:dyDescent="0.25">
      <c r="A72" s="20"/>
      <c r="B72" s="25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9"/>
      <c r="O72" s="29"/>
      <c r="P72" s="26"/>
      <c r="R72" s="4" t="str">
        <f t="shared" si="0"/>
        <v/>
      </c>
      <c r="AD72" t="s">
        <v>136</v>
      </c>
      <c r="AF72" t="s">
        <v>149</v>
      </c>
      <c r="AH72" t="s">
        <v>192</v>
      </c>
      <c r="AJ72" t="s">
        <v>274</v>
      </c>
    </row>
    <row r="73" spans="1:36" ht="18" customHeight="1" x14ac:dyDescent="0.25">
      <c r="A73" s="20"/>
      <c r="B73" s="25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9"/>
      <c r="O73" s="29"/>
      <c r="P73" s="26"/>
      <c r="R73" s="4" t="str">
        <f t="shared" si="0"/>
        <v/>
      </c>
      <c r="AD73" t="s">
        <v>137</v>
      </c>
      <c r="AF73" t="s">
        <v>150</v>
      </c>
      <c r="AG73">
        <v>40</v>
      </c>
      <c r="AH73" t="s">
        <v>192</v>
      </c>
      <c r="AJ73" t="s">
        <v>275</v>
      </c>
    </row>
    <row r="74" spans="1:36" ht="18" customHeight="1" x14ac:dyDescent="0.25">
      <c r="A74" s="20"/>
      <c r="B74" s="25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9"/>
      <c r="O74" s="29"/>
      <c r="P74" s="26"/>
      <c r="R74" s="4" t="str">
        <f t="shared" si="0"/>
        <v/>
      </c>
      <c r="AD74" t="s">
        <v>138</v>
      </c>
      <c r="AF74" t="s">
        <v>151</v>
      </c>
      <c r="AH74" t="s">
        <v>196</v>
      </c>
      <c r="AJ74" t="s">
        <v>276</v>
      </c>
    </row>
    <row r="75" spans="1:36" ht="18" customHeight="1" x14ac:dyDescent="0.25">
      <c r="A75" s="20"/>
      <c r="B75" s="25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9"/>
      <c r="O75" s="29"/>
      <c r="P75" s="26"/>
      <c r="R75" s="4" t="str">
        <f t="shared" si="0"/>
        <v/>
      </c>
      <c r="AD75" t="s">
        <v>139</v>
      </c>
      <c r="AF75" t="s">
        <v>152</v>
      </c>
      <c r="AH75" t="s">
        <v>192</v>
      </c>
      <c r="AJ75" t="s">
        <v>277</v>
      </c>
    </row>
    <row r="76" spans="1:36" ht="18" customHeight="1" x14ac:dyDescent="0.25">
      <c r="A76" s="20"/>
      <c r="B76" s="25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9"/>
      <c r="O76" s="29"/>
      <c r="P76" s="26"/>
      <c r="R76" s="4" t="str">
        <f t="shared" ref="R76:R109" si="1">IFERROR(VLOOKUP(F76,AB$11:AC$40,2,FALSE),"")</f>
        <v/>
      </c>
      <c r="AD76" t="s">
        <v>140</v>
      </c>
      <c r="AF76" t="s">
        <v>177</v>
      </c>
      <c r="AG76">
        <v>45</v>
      </c>
      <c r="AH76" t="s">
        <v>197</v>
      </c>
      <c r="AJ76" t="s">
        <v>278</v>
      </c>
    </row>
    <row r="77" spans="1:36" ht="18" customHeight="1" x14ac:dyDescent="0.25">
      <c r="A77" s="20"/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9"/>
      <c r="O77" s="29"/>
      <c r="P77" s="26"/>
      <c r="R77" s="4" t="str">
        <f t="shared" si="1"/>
        <v/>
      </c>
      <c r="AD77" t="s">
        <v>141</v>
      </c>
      <c r="AF77" t="s">
        <v>149</v>
      </c>
      <c r="AH77" t="s">
        <v>197</v>
      </c>
      <c r="AJ77" t="s">
        <v>279</v>
      </c>
    </row>
    <row r="78" spans="1:36" ht="18" customHeight="1" x14ac:dyDescent="0.25">
      <c r="A78" s="20"/>
      <c r="B78" s="25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9"/>
      <c r="O78" s="29"/>
      <c r="P78" s="26"/>
      <c r="R78" s="4" t="str">
        <f t="shared" si="1"/>
        <v/>
      </c>
      <c r="AD78" t="s">
        <v>142</v>
      </c>
      <c r="AF78" t="s">
        <v>178</v>
      </c>
      <c r="AG78">
        <v>45</v>
      </c>
      <c r="AH78" t="s">
        <v>197</v>
      </c>
      <c r="AJ78" t="s">
        <v>280</v>
      </c>
    </row>
    <row r="79" spans="1:36" ht="18" customHeight="1" x14ac:dyDescent="0.25">
      <c r="A79" s="20"/>
      <c r="B79" s="25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9"/>
      <c r="O79" s="29"/>
      <c r="P79" s="26"/>
      <c r="R79" s="4" t="str">
        <f t="shared" si="1"/>
        <v/>
      </c>
      <c r="AD79" t="s">
        <v>143</v>
      </c>
      <c r="AF79" t="s">
        <v>179</v>
      </c>
      <c r="AG79">
        <v>45</v>
      </c>
      <c r="AH79" t="s">
        <v>197</v>
      </c>
      <c r="AJ79" t="s">
        <v>281</v>
      </c>
    </row>
    <row r="80" spans="1:36" ht="18" customHeight="1" x14ac:dyDescent="0.25">
      <c r="A80" s="20"/>
      <c r="B80" s="25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9"/>
      <c r="O80" s="29"/>
      <c r="P80" s="26"/>
      <c r="R80" s="4" t="str">
        <f t="shared" si="1"/>
        <v/>
      </c>
      <c r="AD80" t="s">
        <v>144</v>
      </c>
      <c r="AF80" t="s">
        <v>180</v>
      </c>
      <c r="AG80" t="s">
        <v>198</v>
      </c>
      <c r="AH80" t="s">
        <v>197</v>
      </c>
      <c r="AJ80" t="s">
        <v>282</v>
      </c>
    </row>
    <row r="81" spans="1:36" ht="18" customHeight="1" x14ac:dyDescent="0.25">
      <c r="A81" s="20"/>
      <c r="B81" s="25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9"/>
      <c r="O81" s="29"/>
      <c r="P81" s="26"/>
      <c r="R81" s="4" t="str">
        <f t="shared" si="1"/>
        <v/>
      </c>
      <c r="AD81" t="s">
        <v>145</v>
      </c>
      <c r="AF81" t="s">
        <v>181</v>
      </c>
      <c r="AG81" t="s">
        <v>198</v>
      </c>
      <c r="AH81" t="s">
        <v>197</v>
      </c>
      <c r="AJ81" t="s">
        <v>283</v>
      </c>
    </row>
    <row r="82" spans="1:36" ht="18" customHeight="1" x14ac:dyDescent="0.25">
      <c r="A82" s="20"/>
      <c r="B82" s="25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9"/>
      <c r="O82" s="29"/>
      <c r="P82" s="26"/>
      <c r="R82" s="4" t="str">
        <f t="shared" si="1"/>
        <v/>
      </c>
      <c r="AD82" t="s">
        <v>146</v>
      </c>
      <c r="AF82" t="s">
        <v>182</v>
      </c>
      <c r="AG82">
        <v>45</v>
      </c>
      <c r="AH82" t="s">
        <v>197</v>
      </c>
      <c r="AJ82" t="s">
        <v>284</v>
      </c>
    </row>
    <row r="83" spans="1:36" ht="18" customHeight="1" x14ac:dyDescent="0.25">
      <c r="A83" s="20"/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9"/>
      <c r="O83" s="29"/>
      <c r="P83" s="26"/>
      <c r="R83" s="4" t="str">
        <f t="shared" si="1"/>
        <v/>
      </c>
      <c r="AD83" t="s">
        <v>147</v>
      </c>
      <c r="AF83" t="s">
        <v>151</v>
      </c>
      <c r="AH83" t="s">
        <v>197</v>
      </c>
      <c r="AJ83" t="s">
        <v>285</v>
      </c>
    </row>
    <row r="84" spans="1:36" ht="18" customHeight="1" x14ac:dyDescent="0.25">
      <c r="A84" s="20"/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9"/>
      <c r="O84" s="29"/>
      <c r="P84" s="26"/>
      <c r="R84" s="4" t="str">
        <f t="shared" si="1"/>
        <v/>
      </c>
      <c r="AD84" t="s">
        <v>148</v>
      </c>
      <c r="AF84" t="s">
        <v>149</v>
      </c>
      <c r="AH84" t="s">
        <v>203</v>
      </c>
      <c r="AJ84" t="s">
        <v>286</v>
      </c>
    </row>
    <row r="85" spans="1:36" ht="18" customHeight="1" x14ac:dyDescent="0.25">
      <c r="A85" s="20"/>
      <c r="B85" s="25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9"/>
      <c r="O85" s="29"/>
      <c r="P85" s="26"/>
      <c r="R85" s="4" t="str">
        <f t="shared" si="1"/>
        <v/>
      </c>
      <c r="AD85" t="s">
        <v>149</v>
      </c>
      <c r="AJ85" t="s">
        <v>287</v>
      </c>
    </row>
    <row r="86" spans="1:36" ht="18" customHeight="1" x14ac:dyDescent="0.25">
      <c r="A86" s="20"/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9"/>
      <c r="O86" s="29"/>
      <c r="P86" s="26"/>
      <c r="R86" s="4" t="str">
        <f t="shared" si="1"/>
        <v/>
      </c>
      <c r="AD86" t="s">
        <v>150</v>
      </c>
      <c r="AE86" t="s">
        <v>19</v>
      </c>
      <c r="AJ86" t="s">
        <v>288</v>
      </c>
    </row>
    <row r="87" spans="1:36" ht="18" customHeight="1" x14ac:dyDescent="0.25">
      <c r="A87" s="20"/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9"/>
      <c r="O87" s="29"/>
      <c r="P87" s="26"/>
      <c r="R87" s="4" t="str">
        <f t="shared" si="1"/>
        <v/>
      </c>
      <c r="AD87" t="s">
        <v>151</v>
      </c>
      <c r="AF87" s="4" t="s">
        <v>7</v>
      </c>
      <c r="AG87" s="4" t="s">
        <v>191</v>
      </c>
      <c r="AH87" s="4" t="s">
        <v>193</v>
      </c>
      <c r="AJ87" t="s">
        <v>289</v>
      </c>
    </row>
    <row r="88" spans="1:36" ht="18" customHeight="1" x14ac:dyDescent="0.25">
      <c r="A88" s="20"/>
      <c r="B88" s="25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9"/>
      <c r="O88" s="29"/>
      <c r="P88" s="26"/>
      <c r="R88" s="4" t="str">
        <f t="shared" si="1"/>
        <v/>
      </c>
      <c r="AD88" t="s">
        <v>152</v>
      </c>
      <c r="AF88" t="s">
        <v>87</v>
      </c>
      <c r="AG88" t="s">
        <v>198</v>
      </c>
      <c r="AH88" t="s">
        <v>195</v>
      </c>
      <c r="AJ88" t="s">
        <v>290</v>
      </c>
    </row>
    <row r="89" spans="1:36" ht="18" customHeight="1" x14ac:dyDescent="0.25">
      <c r="A89" s="20"/>
      <c r="B89" s="25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9"/>
      <c r="O89" s="29"/>
      <c r="P89" s="26"/>
      <c r="R89" s="4" t="str">
        <f t="shared" si="1"/>
        <v/>
      </c>
      <c r="AD89" t="s">
        <v>153</v>
      </c>
      <c r="AF89" t="s">
        <v>88</v>
      </c>
      <c r="AH89" t="s">
        <v>195</v>
      </c>
      <c r="AJ89" t="s">
        <v>291</v>
      </c>
    </row>
    <row r="90" spans="1:36" ht="18" customHeight="1" x14ac:dyDescent="0.25">
      <c r="A90" s="20"/>
      <c r="B90" s="25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9"/>
      <c r="O90" s="29"/>
      <c r="P90" s="26"/>
      <c r="R90" s="4" t="str">
        <f t="shared" si="1"/>
        <v/>
      </c>
      <c r="AD90" t="s">
        <v>154</v>
      </c>
      <c r="AF90" t="s">
        <v>89</v>
      </c>
      <c r="AH90" t="s">
        <v>195</v>
      </c>
      <c r="AJ90" t="s">
        <v>292</v>
      </c>
    </row>
    <row r="91" spans="1:36" ht="18" customHeight="1" x14ac:dyDescent="0.25">
      <c r="A91" s="20"/>
      <c r="B91" s="25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9"/>
      <c r="O91" s="29"/>
      <c r="P91" s="26"/>
      <c r="R91" s="4" t="str">
        <f t="shared" si="1"/>
        <v/>
      </c>
      <c r="AD91" t="s">
        <v>155</v>
      </c>
      <c r="AF91" t="s">
        <v>90</v>
      </c>
      <c r="AH91" t="s">
        <v>195</v>
      </c>
      <c r="AJ91" t="s">
        <v>293</v>
      </c>
    </row>
    <row r="92" spans="1:36" ht="18" customHeight="1" x14ac:dyDescent="0.25">
      <c r="A92" s="20"/>
      <c r="B92" s="25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9"/>
      <c r="O92" s="29"/>
      <c r="P92" s="26"/>
      <c r="R92" s="4" t="str">
        <f t="shared" si="1"/>
        <v/>
      </c>
      <c r="AD92" t="s">
        <v>156</v>
      </c>
      <c r="AF92" t="s">
        <v>91</v>
      </c>
      <c r="AH92" t="s">
        <v>195</v>
      </c>
      <c r="AJ92" t="s">
        <v>294</v>
      </c>
    </row>
    <row r="93" spans="1:36" ht="18" customHeight="1" x14ac:dyDescent="0.25">
      <c r="A93" s="20"/>
      <c r="B93" s="25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9"/>
      <c r="O93" s="29"/>
      <c r="P93" s="26"/>
      <c r="R93" s="4" t="str">
        <f t="shared" si="1"/>
        <v/>
      </c>
      <c r="AD93" t="s">
        <v>157</v>
      </c>
      <c r="AF93" t="s">
        <v>92</v>
      </c>
      <c r="AG93">
        <v>225</v>
      </c>
      <c r="AH93" t="s">
        <v>195</v>
      </c>
      <c r="AJ93" t="s">
        <v>295</v>
      </c>
    </row>
    <row r="94" spans="1:36" ht="18" customHeight="1" x14ac:dyDescent="0.25">
      <c r="A94" s="20"/>
      <c r="B94" s="25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9"/>
      <c r="O94" s="29"/>
      <c r="P94" s="26"/>
      <c r="R94" s="4" t="str">
        <f t="shared" si="1"/>
        <v/>
      </c>
      <c r="AD94" t="s">
        <v>158</v>
      </c>
      <c r="AF94" t="s">
        <v>93</v>
      </c>
      <c r="AG94">
        <v>225</v>
      </c>
      <c r="AH94" t="s">
        <v>195</v>
      </c>
      <c r="AJ94" t="s">
        <v>296</v>
      </c>
    </row>
    <row r="95" spans="1:36" ht="18" customHeight="1" x14ac:dyDescent="0.25">
      <c r="A95" s="20"/>
      <c r="B95" s="25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9"/>
      <c r="O95" s="29"/>
      <c r="P95" s="26"/>
      <c r="R95" s="4" t="str">
        <f t="shared" si="1"/>
        <v/>
      </c>
      <c r="AD95" t="s">
        <v>159</v>
      </c>
      <c r="AF95" t="s">
        <v>94</v>
      </c>
      <c r="AH95" t="s">
        <v>195</v>
      </c>
      <c r="AJ95" t="s">
        <v>297</v>
      </c>
    </row>
    <row r="96" spans="1:36" ht="18" customHeight="1" x14ac:dyDescent="0.25">
      <c r="A96" s="20"/>
      <c r="B96" s="25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9"/>
      <c r="O96" s="29"/>
      <c r="P96" s="26"/>
      <c r="R96" s="4" t="str">
        <f t="shared" si="1"/>
        <v/>
      </c>
      <c r="AD96" t="s">
        <v>160</v>
      </c>
      <c r="AF96" t="s">
        <v>95</v>
      </c>
      <c r="AH96" t="s">
        <v>195</v>
      </c>
      <c r="AJ96" t="s">
        <v>298</v>
      </c>
    </row>
    <row r="97" spans="1:36" ht="18" customHeight="1" x14ac:dyDescent="0.25">
      <c r="A97" s="20"/>
      <c r="B97" s="25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9"/>
      <c r="O97" s="29"/>
      <c r="P97" s="26"/>
      <c r="R97" s="4" t="str">
        <f t="shared" si="1"/>
        <v/>
      </c>
      <c r="AD97" t="s">
        <v>161</v>
      </c>
      <c r="AF97" t="s">
        <v>96</v>
      </c>
      <c r="AH97" t="s">
        <v>195</v>
      </c>
      <c r="AJ97" t="s">
        <v>299</v>
      </c>
    </row>
    <row r="98" spans="1:36" ht="18" customHeight="1" x14ac:dyDescent="0.25">
      <c r="A98" s="20"/>
      <c r="B98" s="25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9"/>
      <c r="O98" s="29"/>
      <c r="P98" s="26"/>
      <c r="R98" s="4" t="str">
        <f t="shared" si="1"/>
        <v/>
      </c>
      <c r="AD98" t="s">
        <v>162</v>
      </c>
      <c r="AF98" t="s">
        <v>97</v>
      </c>
      <c r="AG98" t="s">
        <v>198</v>
      </c>
      <c r="AH98" t="s">
        <v>195</v>
      </c>
      <c r="AJ98" t="s">
        <v>300</v>
      </c>
    </row>
    <row r="99" spans="1:36" ht="18" customHeight="1" x14ac:dyDescent="0.25">
      <c r="A99" s="20"/>
      <c r="B99" s="25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9"/>
      <c r="O99" s="29"/>
      <c r="P99" s="26"/>
      <c r="R99" s="4" t="str">
        <f t="shared" si="1"/>
        <v/>
      </c>
      <c r="AD99" t="s">
        <v>163</v>
      </c>
      <c r="AF99" t="s">
        <v>98</v>
      </c>
      <c r="AG99">
        <v>393.5</v>
      </c>
      <c r="AH99" t="s">
        <v>195</v>
      </c>
      <c r="AJ99" t="s">
        <v>301</v>
      </c>
    </row>
    <row r="100" spans="1:36" ht="18" customHeight="1" x14ac:dyDescent="0.25">
      <c r="A100" s="20"/>
      <c r="B100" s="25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9"/>
      <c r="O100" s="29"/>
      <c r="P100" s="26"/>
      <c r="R100" s="4" t="str">
        <f t="shared" si="1"/>
        <v/>
      </c>
      <c r="AD100" t="s">
        <v>164</v>
      </c>
      <c r="AF100" t="s">
        <v>99</v>
      </c>
      <c r="AH100" t="s">
        <v>195</v>
      </c>
      <c r="AJ100" t="s">
        <v>302</v>
      </c>
    </row>
    <row r="101" spans="1:36" ht="18" customHeight="1" x14ac:dyDescent="0.25">
      <c r="A101" s="20"/>
      <c r="B101" s="25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9"/>
      <c r="O101" s="29"/>
      <c r="P101" s="26"/>
      <c r="R101" s="4" t="str">
        <f t="shared" si="1"/>
        <v/>
      </c>
      <c r="AD101" t="s">
        <v>165</v>
      </c>
      <c r="AF101" t="s">
        <v>100</v>
      </c>
      <c r="AH101" t="s">
        <v>195</v>
      </c>
      <c r="AJ101" t="s">
        <v>303</v>
      </c>
    </row>
    <row r="102" spans="1:36" ht="18" customHeight="1" x14ac:dyDescent="0.25">
      <c r="A102" s="20"/>
      <c r="B102" s="25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8"/>
      <c r="O102" s="28"/>
      <c r="P102" s="26"/>
      <c r="R102" s="4" t="str">
        <f t="shared" si="1"/>
        <v/>
      </c>
      <c r="AD102" t="s">
        <v>166</v>
      </c>
      <c r="AF102" t="s">
        <v>101</v>
      </c>
      <c r="AH102" t="s">
        <v>195</v>
      </c>
      <c r="AJ102" t="s">
        <v>304</v>
      </c>
    </row>
    <row r="103" spans="1:36" ht="18" customHeight="1" x14ac:dyDescent="0.25">
      <c r="A103" s="20"/>
      <c r="B103" s="25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8"/>
      <c r="O103" s="28"/>
      <c r="P103" s="26"/>
      <c r="R103" s="4" t="str">
        <f t="shared" si="1"/>
        <v/>
      </c>
      <c r="AD103" t="s">
        <v>167</v>
      </c>
      <c r="AF103" t="s">
        <v>102</v>
      </c>
      <c r="AH103" t="s">
        <v>195</v>
      </c>
      <c r="AJ103" t="s">
        <v>305</v>
      </c>
    </row>
    <row r="104" spans="1:36" ht="18" customHeight="1" x14ac:dyDescent="0.25">
      <c r="A104" s="20"/>
      <c r="B104" s="25"/>
      <c r="C104" s="29"/>
      <c r="D104" s="29"/>
      <c r="E104" s="29"/>
      <c r="F104" s="26"/>
      <c r="G104" s="26"/>
      <c r="H104" s="29"/>
      <c r="I104" s="26"/>
      <c r="J104" s="29"/>
      <c r="K104" s="29"/>
      <c r="L104" s="29"/>
      <c r="M104" s="26"/>
      <c r="N104" s="28"/>
      <c r="O104" s="28"/>
      <c r="P104" s="29"/>
      <c r="R104" s="4" t="str">
        <f t="shared" si="1"/>
        <v/>
      </c>
      <c r="AD104" t="s">
        <v>168</v>
      </c>
      <c r="AF104" t="s">
        <v>164</v>
      </c>
      <c r="AH104" t="s">
        <v>1</v>
      </c>
      <c r="AJ104" t="s">
        <v>306</v>
      </c>
    </row>
    <row r="105" spans="1:36" ht="18" customHeight="1" x14ac:dyDescent="0.25">
      <c r="A105" s="20"/>
      <c r="B105" s="25"/>
      <c r="C105" s="29"/>
      <c r="D105" s="29"/>
      <c r="E105" s="29"/>
      <c r="F105" s="26"/>
      <c r="G105" s="26"/>
      <c r="H105" s="29"/>
      <c r="I105" s="26"/>
      <c r="J105" s="29"/>
      <c r="K105" s="29"/>
      <c r="L105" s="29"/>
      <c r="M105" s="26"/>
      <c r="N105" s="28"/>
      <c r="O105" s="28"/>
      <c r="P105" s="29"/>
      <c r="R105" s="4" t="str">
        <f t="shared" si="1"/>
        <v/>
      </c>
      <c r="AD105" t="s">
        <v>169</v>
      </c>
      <c r="AF105" t="s">
        <v>165</v>
      </c>
      <c r="AG105">
        <v>326.5</v>
      </c>
      <c r="AH105" t="s">
        <v>1</v>
      </c>
      <c r="AJ105" t="s">
        <v>307</v>
      </c>
    </row>
    <row r="106" spans="1:36" ht="18" customHeight="1" x14ac:dyDescent="0.25">
      <c r="A106" s="20"/>
      <c r="B106" s="25"/>
      <c r="C106" s="29"/>
      <c r="D106" s="29"/>
      <c r="E106" s="29"/>
      <c r="F106" s="26"/>
      <c r="G106" s="26"/>
      <c r="H106" s="29"/>
      <c r="I106" s="26"/>
      <c r="J106" s="29"/>
      <c r="K106" s="29"/>
      <c r="L106" s="29"/>
      <c r="M106" s="26"/>
      <c r="N106" s="28"/>
      <c r="O106" s="28"/>
      <c r="P106" s="29"/>
      <c r="R106" s="4" t="str">
        <f t="shared" si="1"/>
        <v/>
      </c>
      <c r="AD106" t="s">
        <v>170</v>
      </c>
      <c r="AF106" t="s">
        <v>166</v>
      </c>
      <c r="AH106" t="s">
        <v>205</v>
      </c>
      <c r="AJ106" t="s">
        <v>308</v>
      </c>
    </row>
    <row r="107" spans="1:36" ht="18" customHeight="1" x14ac:dyDescent="0.25">
      <c r="A107" s="20"/>
      <c r="B107" s="25"/>
      <c r="C107" s="29"/>
      <c r="D107" s="29"/>
      <c r="E107" s="29"/>
      <c r="F107" s="26"/>
      <c r="G107" s="26"/>
      <c r="H107" s="29"/>
      <c r="I107" s="26"/>
      <c r="J107" s="29"/>
      <c r="K107" s="29"/>
      <c r="L107" s="29"/>
      <c r="M107" s="26"/>
      <c r="N107" s="28"/>
      <c r="O107" s="28"/>
      <c r="P107" s="29"/>
      <c r="R107" s="4" t="str">
        <f t="shared" si="1"/>
        <v/>
      </c>
      <c r="AD107" t="s">
        <v>171</v>
      </c>
      <c r="AF107" t="s">
        <v>167</v>
      </c>
      <c r="AH107" t="s">
        <v>205</v>
      </c>
      <c r="AJ107" t="s">
        <v>309</v>
      </c>
    </row>
    <row r="108" spans="1:36" ht="18" customHeight="1" x14ac:dyDescent="0.25">
      <c r="A108" s="20"/>
      <c r="B108" s="25"/>
      <c r="C108" s="29"/>
      <c r="D108" s="29"/>
      <c r="E108" s="29"/>
      <c r="F108" s="26"/>
      <c r="G108" s="26"/>
      <c r="H108" s="29"/>
      <c r="I108" s="26"/>
      <c r="J108" s="29"/>
      <c r="K108" s="29"/>
      <c r="L108" s="29"/>
      <c r="M108" s="26"/>
      <c r="N108" s="28"/>
      <c r="O108" s="28"/>
      <c r="P108" s="29"/>
      <c r="R108" s="4" t="str">
        <f t="shared" si="1"/>
        <v/>
      </c>
      <c r="AD108" t="s">
        <v>136</v>
      </c>
      <c r="AF108" t="s">
        <v>168</v>
      </c>
      <c r="AH108" t="s">
        <v>205</v>
      </c>
      <c r="AJ108" t="s">
        <v>310</v>
      </c>
    </row>
    <row r="109" spans="1:36" ht="18" customHeight="1" x14ac:dyDescent="0.25">
      <c r="A109" s="20"/>
      <c r="B109" s="25"/>
      <c r="C109" s="29"/>
      <c r="D109" s="29"/>
      <c r="E109" s="29"/>
      <c r="F109" s="26"/>
      <c r="G109" s="26"/>
      <c r="H109" s="29"/>
      <c r="I109" s="26"/>
      <c r="J109" s="29"/>
      <c r="K109" s="29"/>
      <c r="L109" s="29"/>
      <c r="M109" s="26"/>
      <c r="N109" s="28"/>
      <c r="O109" s="28"/>
      <c r="P109" s="29"/>
      <c r="R109" s="4" t="str">
        <f t="shared" si="1"/>
        <v/>
      </c>
      <c r="AD109" t="s">
        <v>172</v>
      </c>
      <c r="AJ109" t="s">
        <v>311</v>
      </c>
    </row>
    <row r="110" spans="1:36" hidden="1" x14ac:dyDescent="0.25">
      <c r="B110" s="15"/>
      <c r="C110" s="4"/>
      <c r="D110" s="4"/>
      <c r="E110" s="17"/>
      <c r="F110" s="16"/>
      <c r="G110" s="16"/>
      <c r="H110" s="4"/>
      <c r="I110" s="5"/>
      <c r="J110" s="4"/>
      <c r="K110" s="4"/>
      <c r="L110" s="4"/>
      <c r="M110" s="5"/>
      <c r="P110" s="4"/>
      <c r="AD110" t="s">
        <v>173</v>
      </c>
      <c r="AJ110" t="s">
        <v>312</v>
      </c>
    </row>
    <row r="111" spans="1:36" hidden="1" x14ac:dyDescent="0.25">
      <c r="B111" s="15"/>
      <c r="C111" s="4"/>
      <c r="D111" s="4"/>
      <c r="E111" s="17"/>
      <c r="F111" s="16"/>
      <c r="G111" s="16"/>
      <c r="H111" s="4"/>
      <c r="I111" s="5"/>
      <c r="J111" s="4"/>
      <c r="K111" s="4"/>
      <c r="L111" s="4"/>
      <c r="M111" s="5"/>
      <c r="P111" s="4"/>
      <c r="AD111" t="s">
        <v>174</v>
      </c>
      <c r="AJ111" t="s">
        <v>313</v>
      </c>
    </row>
    <row r="112" spans="1:36" hidden="1" x14ac:dyDescent="0.25">
      <c r="AD112" t="s">
        <v>175</v>
      </c>
      <c r="AJ112" t="s">
        <v>314</v>
      </c>
    </row>
    <row r="113" spans="30:36" hidden="1" x14ac:dyDescent="0.25">
      <c r="AD113" t="s">
        <v>176</v>
      </c>
      <c r="AJ113" t="s">
        <v>315</v>
      </c>
    </row>
    <row r="114" spans="30:36" hidden="1" x14ac:dyDescent="0.25">
      <c r="AD114" t="s">
        <v>177</v>
      </c>
      <c r="AJ114" t="s">
        <v>316</v>
      </c>
    </row>
    <row r="115" spans="30:36" hidden="1" x14ac:dyDescent="0.25">
      <c r="AD115" t="s">
        <v>149</v>
      </c>
      <c r="AJ115" t="s">
        <v>317</v>
      </c>
    </row>
    <row r="116" spans="30:36" hidden="1" x14ac:dyDescent="0.25">
      <c r="AD116" t="s">
        <v>178</v>
      </c>
    </row>
    <row r="117" spans="30:36" hidden="1" x14ac:dyDescent="0.25">
      <c r="AD117" t="s">
        <v>179</v>
      </c>
    </row>
    <row r="118" spans="30:36" hidden="1" x14ac:dyDescent="0.25">
      <c r="AD118" t="s">
        <v>180</v>
      </c>
    </row>
    <row r="119" spans="30:36" hidden="1" x14ac:dyDescent="0.25">
      <c r="AD119" t="s">
        <v>181</v>
      </c>
    </row>
    <row r="120" spans="30:36" hidden="1" x14ac:dyDescent="0.25">
      <c r="AD120" t="s">
        <v>182</v>
      </c>
    </row>
    <row r="121" spans="30:36" hidden="1" x14ac:dyDescent="0.25">
      <c r="AD121" t="s">
        <v>151</v>
      </c>
    </row>
    <row r="122" spans="30:36" hidden="1" x14ac:dyDescent="0.25">
      <c r="AD122" t="s">
        <v>183</v>
      </c>
    </row>
    <row r="123" spans="30:36" hidden="1" x14ac:dyDescent="0.25">
      <c r="AD123" t="s">
        <v>184</v>
      </c>
    </row>
    <row r="124" spans="30:36" hidden="1" x14ac:dyDescent="0.25">
      <c r="AD124" t="s">
        <v>185</v>
      </c>
    </row>
    <row r="125" spans="30:36" hidden="1" x14ac:dyDescent="0.25">
      <c r="AD125" t="s">
        <v>186</v>
      </c>
    </row>
    <row r="126" spans="30:36" hidden="1" x14ac:dyDescent="0.25">
      <c r="AD126" t="s">
        <v>187</v>
      </c>
    </row>
    <row r="127" spans="30:36" hidden="1" x14ac:dyDescent="0.25">
      <c r="AD127" t="s">
        <v>188</v>
      </c>
    </row>
    <row r="128" spans="30:36" hidden="1" x14ac:dyDescent="0.25">
      <c r="AD128" t="s">
        <v>149</v>
      </c>
    </row>
  </sheetData>
  <sheetProtection sheet="1" selectLockedCells="1"/>
  <sortState ref="Y11:Y111">
    <sortCondition ref="Y111"/>
  </sortState>
  <mergeCells count="8">
    <mergeCell ref="C6:E7"/>
    <mergeCell ref="AE10:AH10"/>
    <mergeCell ref="B8:C8"/>
    <mergeCell ref="D8:E8"/>
    <mergeCell ref="C3:F3"/>
    <mergeCell ref="C4:C5"/>
    <mergeCell ref="D4:F5"/>
    <mergeCell ref="F6:F7"/>
  </mergeCells>
  <dataValidations count="16">
    <dataValidation type="list" allowBlank="1" showInputMessage="1" showErrorMessage="1" sqref="G102:G111" xr:uid="{00000000-0002-0000-0000-000000000000}">
      <formula1>INDIRECT(R14)</formula1>
    </dataValidation>
    <dataValidation type="list" allowBlank="1" showInputMessage="1" showErrorMessage="1" sqref="G100:G101" xr:uid="{00000000-0002-0000-0000-000001000000}">
      <formula1>INDIRECT(R13)</formula1>
    </dataValidation>
    <dataValidation type="list" allowBlank="1" showInputMessage="1" showErrorMessage="1" sqref="G97:G99" xr:uid="{00000000-0002-0000-0000-000002000000}">
      <formula1>INDIRECT(R14)</formula1>
    </dataValidation>
    <dataValidation type="list" allowBlank="1" showInputMessage="1" showErrorMessage="1" sqref="G58:G68" xr:uid="{00000000-0002-0000-0000-000003000000}">
      <formula1>INDIRECT(R14)</formula1>
    </dataValidation>
    <dataValidation type="list" allowBlank="1" showInputMessage="1" showErrorMessage="1" sqref="G36:G57" xr:uid="{00000000-0002-0000-0000-000004000000}">
      <formula1>INDIRECT(R3)</formula1>
    </dataValidation>
    <dataValidation type="list" allowBlank="1" showInputMessage="1" showErrorMessage="1" sqref="G11:G24" xr:uid="{00000000-0002-0000-0000-000005000000}">
      <formula1>INDIRECT(R11)</formula1>
    </dataValidation>
    <dataValidation type="list" allowBlank="1" showInputMessage="1" showErrorMessage="1" sqref="G25:G35" xr:uid="{00000000-0002-0000-0000-000006000000}">
      <formula1>INDIRECT(R14)</formula1>
    </dataValidation>
    <dataValidation type="list" allowBlank="1" showInputMessage="1" showErrorMessage="1" sqref="G69:G95" xr:uid="{00000000-0002-0000-0000-000007000000}">
      <formula1>INDIRECT(R3)</formula1>
    </dataValidation>
    <dataValidation type="list" allowBlank="1" showInputMessage="1" showErrorMessage="1" sqref="G96" xr:uid="{00000000-0002-0000-0000-000008000000}">
      <formula1>INDIRECT(R24)</formula1>
    </dataValidation>
    <dataValidation type="list" allowBlank="1" showInputMessage="1" showErrorMessage="1" sqref="B11:B111" xr:uid="{00000000-0002-0000-0000-000009000000}">
      <formula1>$AA$11:$AA$33</formula1>
    </dataValidation>
    <dataValidation type="list" allowBlank="1" showInputMessage="1" showErrorMessage="1" sqref="F11:F111" xr:uid="{00000000-0002-0000-0000-00000A000000}">
      <formula1>$AB$11:$AB$15</formula1>
    </dataValidation>
    <dataValidation type="list" allowBlank="1" showInputMessage="1" showErrorMessage="1" sqref="I11:I111" xr:uid="{00000000-0002-0000-0000-00000B000000}">
      <formula1>$Z$11:$Z$12</formula1>
    </dataValidation>
    <dataValidation type="list" allowBlank="1" showInputMessage="1" showErrorMessage="1" sqref="M11:M111" xr:uid="{00000000-0002-0000-0000-00000C000000}">
      <formula1>$Y$11:$Y$23</formula1>
    </dataValidation>
    <dataValidation type="list" allowBlank="1" showInputMessage="1" showErrorMessage="1" sqref="N11:N111" xr:uid="{00000000-0002-0000-0000-00000D000000}">
      <formula1>$X$11:$X$19</formula1>
    </dataValidation>
    <dataValidation type="list" allowBlank="1" showInputMessage="1" showErrorMessage="1" sqref="O11:O111" xr:uid="{00000000-0002-0000-0000-00000E000000}">
      <formula1>$W$11:$W$13</formula1>
    </dataValidation>
    <dataValidation type="list" errorStyle="warning" allowBlank="1" showInputMessage="1" showErrorMessage="1" error="Please verify that the Provider name being entered is correct." sqref="D4:F5" xr:uid="{00000000-0002-0000-0000-00000F000000}">
      <formula1>$AJ$11:$AJ$118</formula1>
    </dataValidation>
  </dataValidations>
  <pageMargins left="0.7" right="0.7" top="0.75" bottom="0.75" header="0.3" footer="0.3"/>
  <pageSetup orientation="portrait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26"/>
  <sheetViews>
    <sheetView workbookViewId="0">
      <selection activeCell="A21" sqref="A21:A25"/>
    </sheetView>
  </sheetViews>
  <sheetFormatPr defaultRowHeight="15" x14ac:dyDescent="0.25"/>
  <cols>
    <col min="1" max="1" width="42.28515625" customWidth="1"/>
  </cols>
  <sheetData>
    <row r="2" spans="1:2" x14ac:dyDescent="0.25">
      <c r="A2" t="s">
        <v>25</v>
      </c>
    </row>
    <row r="3" spans="1:2" x14ac:dyDescent="0.25">
      <c r="A3" t="s">
        <v>26</v>
      </c>
    </row>
    <row r="4" spans="1:2" x14ac:dyDescent="0.25">
      <c r="A4" t="s">
        <v>27</v>
      </c>
    </row>
    <row r="5" spans="1:2" x14ac:dyDescent="0.25">
      <c r="A5" t="s">
        <v>28</v>
      </c>
    </row>
    <row r="6" spans="1:2" x14ac:dyDescent="0.25">
      <c r="A6" t="s">
        <v>29</v>
      </c>
    </row>
    <row r="7" spans="1:2" x14ac:dyDescent="0.25">
      <c r="A7" t="s">
        <v>30</v>
      </c>
    </row>
    <row r="8" spans="1:2" x14ac:dyDescent="0.25">
      <c r="A8" t="s">
        <v>31</v>
      </c>
    </row>
    <row r="9" spans="1:2" x14ac:dyDescent="0.25">
      <c r="A9" t="s">
        <v>32</v>
      </c>
    </row>
    <row r="10" spans="1:2" x14ac:dyDescent="0.25">
      <c r="A10" t="s">
        <v>33</v>
      </c>
    </row>
    <row r="11" spans="1:2" x14ac:dyDescent="0.25">
      <c r="A11" t="s">
        <v>34</v>
      </c>
    </row>
    <row r="14" spans="1:2" x14ac:dyDescent="0.25">
      <c r="A14" t="s">
        <v>35</v>
      </c>
      <c r="B14" t="s">
        <v>22</v>
      </c>
    </row>
    <row r="15" spans="1:2" x14ac:dyDescent="0.25">
      <c r="A15" t="s">
        <v>36</v>
      </c>
      <c r="B15" t="s">
        <v>45</v>
      </c>
    </row>
    <row r="16" spans="1:2" x14ac:dyDescent="0.25">
      <c r="A16" t="s">
        <v>37</v>
      </c>
      <c r="B16" t="s">
        <v>46</v>
      </c>
    </row>
    <row r="17" spans="1:2" x14ac:dyDescent="0.25">
      <c r="A17" t="s">
        <v>38</v>
      </c>
      <c r="B17" t="s">
        <v>47</v>
      </c>
    </row>
    <row r="19" spans="1:2" x14ac:dyDescent="0.25">
      <c r="A19" t="s">
        <v>39</v>
      </c>
    </row>
    <row r="20" spans="1:2" x14ac:dyDescent="0.25">
      <c r="A20" t="s">
        <v>40</v>
      </c>
    </row>
    <row r="21" spans="1:2" x14ac:dyDescent="0.25">
      <c r="A21" t="s">
        <v>20</v>
      </c>
    </row>
    <row r="22" spans="1:2" x14ac:dyDescent="0.25">
      <c r="A22" t="s">
        <v>17</v>
      </c>
    </row>
    <row r="23" spans="1:2" x14ac:dyDescent="0.25">
      <c r="A23" t="s">
        <v>41</v>
      </c>
    </row>
    <row r="24" spans="1:2" x14ac:dyDescent="0.25">
      <c r="A24" t="s">
        <v>18</v>
      </c>
    </row>
    <row r="25" spans="1:2" x14ac:dyDescent="0.25">
      <c r="A25" t="s">
        <v>19</v>
      </c>
    </row>
    <row r="26" spans="1:2" x14ac:dyDescent="0.25">
      <c r="A26" t="s">
        <v>21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4C75CCC55889459B99C8FC3710E224" ma:contentTypeVersion="8" ma:contentTypeDescription="Create a new document." ma:contentTypeScope="" ma:versionID="8a174f4200caa05bb60f21e559564fdc">
  <xsd:schema xmlns:xsd="http://www.w3.org/2001/XMLSchema" xmlns:xs="http://www.w3.org/2001/XMLSchema" xmlns:p="http://schemas.microsoft.com/office/2006/metadata/properties" xmlns:ns2="71c202ad-c057-42b8-b5aa-35ceeeb9352f" xmlns:ns3="4ce1203e-d78a-4290-9104-70b949962711" targetNamespace="http://schemas.microsoft.com/office/2006/metadata/properties" ma:root="true" ma:fieldsID="db7766b9f1480ccd28335a3a8ff76b91" ns2:_="" ns3:_="">
    <xsd:import namespace="71c202ad-c057-42b8-b5aa-35ceeeb9352f"/>
    <xsd:import namespace="4ce1203e-d78a-4290-9104-70b9499627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202ad-c057-42b8-b5aa-35ceeeb935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e1203e-d78a-4290-9104-70b9499627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6D5FFE-C84C-47D2-BC33-A6B7CC2A7E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C67E3F-1CD4-458F-BC14-863163DB69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202ad-c057-42b8-b5aa-35ceeeb9352f"/>
    <ds:schemaRef ds:uri="4ce1203e-d78a-4290-9104-70b9499627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1F2A9E-5528-46BC-B2CF-1CA23DBBDD84}">
  <ds:schemaRefs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71c202ad-c057-42b8-b5aa-35ceeeb9352f"/>
    <ds:schemaRef ds:uri="http://schemas.microsoft.com/office/2006/metadata/properties"/>
    <ds:schemaRef ds:uri="http://purl.org/dc/terms/"/>
    <ds:schemaRef ds:uri="http://schemas.openxmlformats.org/package/2006/metadata/core-properties"/>
    <ds:schemaRef ds:uri="4ce1203e-d78a-4290-9104-70b94996271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Sheet2</vt:lpstr>
      <vt:lpstr>CaseManagement</vt:lpstr>
      <vt:lpstr>ClinicalServices</vt:lpstr>
      <vt:lpstr>MonitoringServices</vt:lpstr>
      <vt:lpstr>Nonclinicalservices</vt:lpstr>
      <vt:lpstr>ResidentialServices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Brooks</dc:creator>
  <cp:lastModifiedBy>Bob Sayles</cp:lastModifiedBy>
  <dcterms:created xsi:type="dcterms:W3CDTF">2018-07-05T16:55:09Z</dcterms:created>
  <dcterms:modified xsi:type="dcterms:W3CDTF">2018-08-28T18:05:24Z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0x010100724C75CCC55889459B99C8FC3710E224</vt:lpwstr>
  </property>
</Properties>
</file>